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24-file01\企画財政課\チャレンジプロジェクトチーム\12_公共施設管理関係（R7～）\03：包括管理業務委託\令和8年度\02_サウンディング調査\"/>
    </mc:Choice>
  </mc:AlternateContent>
  <xr:revisionPtr revIDLastSave="0" documentId="13_ncr:1_{A4CB9529-FA4E-4F83-920F-C1C9148D114A}" xr6:coauthVersionLast="36" xr6:coauthVersionMax="36" xr10:uidLastSave="{00000000-0000-0000-0000-000000000000}"/>
  <bookViews>
    <workbookView xWindow="0" yWindow="0" windowWidth="7650" windowHeight="7305" xr2:uid="{84423C57-D9A8-434A-B128-502CBAB41652}"/>
  </bookViews>
  <sheets>
    <sheet name="施設別業務一覧" sheetId="1" r:id="rId1"/>
    <sheet name="Sheet1" sheetId="2" r:id="rId2"/>
  </sheets>
  <definedNames>
    <definedName name="_xlnm.Print_Area" localSheetId="0">施設別業務一覧!$A$1:$AY$30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4" i="1"/>
  <c r="L4" i="1" l="1"/>
  <c r="AV1" i="1"/>
  <c r="B9" i="1" l="1"/>
  <c r="B25" i="1" l="1"/>
  <c r="B21" i="1"/>
  <c r="B22" i="1"/>
  <c r="B23" i="1"/>
  <c r="B24" i="1"/>
  <c r="B11" i="1"/>
  <c r="B13" i="1"/>
  <c r="B10" i="1"/>
  <c r="B27" i="1"/>
  <c r="B5" i="1"/>
  <c r="B12" i="1"/>
  <c r="B14" i="1"/>
  <c r="B15" i="1"/>
  <c r="B16" i="1"/>
  <c r="B17" i="1"/>
  <c r="B18" i="1"/>
  <c r="B19" i="1"/>
  <c r="B20" i="1"/>
  <c r="B4" i="1"/>
  <c r="B28" i="1"/>
  <c r="B6" i="1"/>
  <c r="B7" i="1"/>
  <c r="B8" i="1"/>
  <c r="B26" i="1"/>
</calcChain>
</file>

<file path=xl/sharedStrings.xml><?xml version="1.0" encoding="utf-8"?>
<sst xmlns="http://schemas.openxmlformats.org/spreadsheetml/2006/main" count="400" uniqueCount="136">
  <si>
    <t>No</t>
    <phoneticPr fontId="3"/>
  </si>
  <si>
    <t>施設名</t>
    <rPh sb="0" eb="2">
      <t>シセツ</t>
    </rPh>
    <rPh sb="2" eb="3">
      <t>メイ</t>
    </rPh>
    <phoneticPr fontId="3"/>
  </si>
  <si>
    <t>分類</t>
    <rPh sb="0" eb="2">
      <t>ブンルイ</t>
    </rPh>
    <phoneticPr fontId="3"/>
  </si>
  <si>
    <t>敷地面積</t>
    <rPh sb="0" eb="2">
      <t>シキチ</t>
    </rPh>
    <rPh sb="2" eb="4">
      <t>メンセキ</t>
    </rPh>
    <phoneticPr fontId="3"/>
  </si>
  <si>
    <t>建物延面積</t>
    <rPh sb="0" eb="2">
      <t>タテモノ</t>
    </rPh>
    <rPh sb="2" eb="3">
      <t>ノベ</t>
    </rPh>
    <rPh sb="3" eb="5">
      <t>メンセキ</t>
    </rPh>
    <phoneticPr fontId="3"/>
  </si>
  <si>
    <t>耐用
年数</t>
    <rPh sb="0" eb="2">
      <t>タイヨウ</t>
    </rPh>
    <rPh sb="3" eb="5">
      <t>ネンスウ</t>
    </rPh>
    <phoneticPr fontId="2"/>
  </si>
  <si>
    <t>西原町役場（庁舎等複合施設）</t>
    <rPh sb="0" eb="3">
      <t>ニシハラチョウ</t>
    </rPh>
    <rPh sb="3" eb="5">
      <t>ヤクバ</t>
    </rPh>
    <rPh sb="6" eb="9">
      <t>チョウシャナド</t>
    </rPh>
    <rPh sb="9" eb="11">
      <t>フクゴウ</t>
    </rPh>
    <rPh sb="11" eb="13">
      <t>シセツ</t>
    </rPh>
    <phoneticPr fontId="3"/>
  </si>
  <si>
    <t>庁舎</t>
    <rPh sb="0" eb="2">
      <t>チョウシャ</t>
    </rPh>
    <phoneticPr fontId="3"/>
  </si>
  <si>
    <t>いいあんベー家</t>
    <rPh sb="6" eb="7">
      <t>イエ</t>
    </rPh>
    <phoneticPr fontId="3"/>
  </si>
  <si>
    <t>保健福祉施設</t>
    <rPh sb="0" eb="2">
      <t>ホケン</t>
    </rPh>
    <rPh sb="2" eb="4">
      <t>フクシ</t>
    </rPh>
    <rPh sb="4" eb="6">
      <t>シセツ</t>
    </rPh>
    <phoneticPr fontId="3"/>
  </si>
  <si>
    <t>坂田保育所兼坂田児童館</t>
    <rPh sb="0" eb="2">
      <t>サカタ</t>
    </rPh>
    <rPh sb="2" eb="4">
      <t>ホイク</t>
    </rPh>
    <rPh sb="4" eb="5">
      <t>ショ</t>
    </rPh>
    <rPh sb="5" eb="6">
      <t>ケン</t>
    </rPh>
    <rPh sb="6" eb="8">
      <t>サカタ</t>
    </rPh>
    <rPh sb="8" eb="11">
      <t>ジドウカン</t>
    </rPh>
    <phoneticPr fontId="3"/>
  </si>
  <si>
    <t>保育所・児童館</t>
    <rPh sb="0" eb="2">
      <t>ホイク</t>
    </rPh>
    <rPh sb="2" eb="3">
      <t>ショ</t>
    </rPh>
    <rPh sb="4" eb="7">
      <t>ジドウカン</t>
    </rPh>
    <phoneticPr fontId="3"/>
  </si>
  <si>
    <t>西原東児童館</t>
    <rPh sb="0" eb="2">
      <t>ニシハラ</t>
    </rPh>
    <rPh sb="2" eb="3">
      <t>ヒガシ</t>
    </rPh>
    <rPh sb="3" eb="6">
      <t>ジドウカン</t>
    </rPh>
    <phoneticPr fontId="3"/>
  </si>
  <si>
    <t>児童館</t>
    <rPh sb="0" eb="3">
      <t>ジドウカン</t>
    </rPh>
    <phoneticPr fontId="3"/>
  </si>
  <si>
    <t>西原児童館</t>
    <rPh sb="0" eb="2">
      <t>ニシハラ</t>
    </rPh>
    <rPh sb="2" eb="5">
      <t>ジドウカン</t>
    </rPh>
    <phoneticPr fontId="3"/>
  </si>
  <si>
    <t>西原南児童館</t>
    <rPh sb="0" eb="2">
      <t>ニシハラ</t>
    </rPh>
    <rPh sb="2" eb="3">
      <t>ミナミ</t>
    </rPh>
    <rPh sb="3" eb="6">
      <t>ジドウカン</t>
    </rPh>
    <phoneticPr fontId="3"/>
  </si>
  <si>
    <t>坂田こども園</t>
    <rPh sb="0" eb="2">
      <t>サカタ</t>
    </rPh>
    <rPh sb="5" eb="6">
      <t>エン</t>
    </rPh>
    <phoneticPr fontId="3"/>
  </si>
  <si>
    <t>認定こども園</t>
    <rPh sb="0" eb="2">
      <t>ニンテイ</t>
    </rPh>
    <rPh sb="5" eb="6">
      <t>エン</t>
    </rPh>
    <phoneticPr fontId="3"/>
  </si>
  <si>
    <t>西原南こども園</t>
    <rPh sb="0" eb="2">
      <t>ニシハラ</t>
    </rPh>
    <rPh sb="2" eb="3">
      <t>ミナミ</t>
    </rPh>
    <rPh sb="6" eb="7">
      <t>エン</t>
    </rPh>
    <phoneticPr fontId="3"/>
  </si>
  <si>
    <t>西原町農水産流通・加工・観光拠点施設
（さわふじマルシェ）</t>
    <rPh sb="0" eb="3">
      <t>ニシハラチョウ</t>
    </rPh>
    <rPh sb="3" eb="5">
      <t>ノウスイ</t>
    </rPh>
    <rPh sb="5" eb="6">
      <t>サン</t>
    </rPh>
    <rPh sb="6" eb="8">
      <t>リュウツウ</t>
    </rPh>
    <rPh sb="9" eb="11">
      <t>カコウ</t>
    </rPh>
    <rPh sb="12" eb="14">
      <t>カンコウ</t>
    </rPh>
    <rPh sb="14" eb="16">
      <t>キョテン</t>
    </rPh>
    <rPh sb="16" eb="18">
      <t>シセツ</t>
    </rPh>
    <phoneticPr fontId="3"/>
  </si>
  <si>
    <t>観光拠点施設</t>
    <rPh sb="0" eb="2">
      <t>カンコウ</t>
    </rPh>
    <rPh sb="2" eb="4">
      <t>キョテン</t>
    </rPh>
    <rPh sb="4" eb="6">
      <t>シセツ</t>
    </rPh>
    <phoneticPr fontId="3"/>
  </si>
  <si>
    <t>スポーツ・レクリエーション施設</t>
    <rPh sb="13" eb="15">
      <t>シセツ</t>
    </rPh>
    <phoneticPr fontId="3"/>
  </si>
  <si>
    <t>町営上原住宅</t>
    <rPh sb="0" eb="2">
      <t>チョウエイ</t>
    </rPh>
    <rPh sb="2" eb="4">
      <t>ウエハラ</t>
    </rPh>
    <rPh sb="4" eb="6">
      <t>ジュウタク</t>
    </rPh>
    <phoneticPr fontId="3"/>
  </si>
  <si>
    <t>公営住宅</t>
    <rPh sb="0" eb="2">
      <t>コウエイ</t>
    </rPh>
    <rPh sb="2" eb="4">
      <t>ジュウタク</t>
    </rPh>
    <phoneticPr fontId="3"/>
  </si>
  <si>
    <t>西原町立図書館</t>
    <rPh sb="0" eb="3">
      <t>ニシハラチョウ</t>
    </rPh>
    <rPh sb="3" eb="4">
      <t>リツ</t>
    </rPh>
    <rPh sb="4" eb="7">
      <t>トショカン</t>
    </rPh>
    <phoneticPr fontId="3"/>
  </si>
  <si>
    <t>図書館</t>
    <rPh sb="0" eb="3">
      <t>トショカン</t>
    </rPh>
    <phoneticPr fontId="3"/>
  </si>
  <si>
    <t>坂田小学校</t>
    <rPh sb="0" eb="2">
      <t>サカタ</t>
    </rPh>
    <rPh sb="2" eb="5">
      <t>ショウガッコウ</t>
    </rPh>
    <phoneticPr fontId="3"/>
  </si>
  <si>
    <t>小学校</t>
    <rPh sb="0" eb="3">
      <t>ショウガッコウ</t>
    </rPh>
    <phoneticPr fontId="3"/>
  </si>
  <si>
    <t>西原東小学校</t>
    <rPh sb="0" eb="2">
      <t>ニシハラ</t>
    </rPh>
    <rPh sb="2" eb="3">
      <t>ヒガシ</t>
    </rPh>
    <rPh sb="3" eb="6">
      <t>ショウガッコウ</t>
    </rPh>
    <phoneticPr fontId="3"/>
  </si>
  <si>
    <t>西原小学校</t>
    <rPh sb="0" eb="2">
      <t>ニシハラ</t>
    </rPh>
    <rPh sb="2" eb="5">
      <t>ショウガッコウ</t>
    </rPh>
    <phoneticPr fontId="3"/>
  </si>
  <si>
    <t>西原南小学校</t>
    <rPh sb="0" eb="2">
      <t>ニシハラ</t>
    </rPh>
    <rPh sb="2" eb="3">
      <t>ミナミ</t>
    </rPh>
    <rPh sb="3" eb="6">
      <t>ショウガッコウ</t>
    </rPh>
    <phoneticPr fontId="3"/>
  </si>
  <si>
    <t>西原中学校</t>
    <rPh sb="0" eb="2">
      <t>ニシハラ</t>
    </rPh>
    <rPh sb="2" eb="5">
      <t>チュウガッコウ</t>
    </rPh>
    <phoneticPr fontId="3"/>
  </si>
  <si>
    <t>中学校</t>
    <rPh sb="0" eb="3">
      <t>チュウガッコウ</t>
    </rPh>
    <phoneticPr fontId="3"/>
  </si>
  <si>
    <t>西原東中学校</t>
    <rPh sb="0" eb="2">
      <t>ニシハラ</t>
    </rPh>
    <rPh sb="2" eb="3">
      <t>ヒガシ</t>
    </rPh>
    <rPh sb="3" eb="6">
      <t>チュウガッコウ</t>
    </rPh>
    <phoneticPr fontId="3"/>
  </si>
  <si>
    <t>西原町学校給食共同調理場</t>
    <rPh sb="0" eb="2">
      <t>ニシハラ</t>
    </rPh>
    <rPh sb="2" eb="3">
      <t>マチ</t>
    </rPh>
    <rPh sb="3" eb="5">
      <t>ガッコウ</t>
    </rPh>
    <rPh sb="5" eb="7">
      <t>キュウショク</t>
    </rPh>
    <rPh sb="7" eb="9">
      <t>キョウドウ</t>
    </rPh>
    <rPh sb="9" eb="11">
      <t>チョウリ</t>
    </rPh>
    <rPh sb="11" eb="12">
      <t>ジョウ</t>
    </rPh>
    <phoneticPr fontId="3"/>
  </si>
  <si>
    <t>その他教育施設</t>
    <rPh sb="2" eb="3">
      <t>ホカ</t>
    </rPh>
    <rPh sb="3" eb="7">
      <t>キョウイクシセツ</t>
    </rPh>
    <phoneticPr fontId="3"/>
  </si>
  <si>
    <t>西原町中央公民館</t>
    <rPh sb="0" eb="3">
      <t>ニシハラチョウ</t>
    </rPh>
    <rPh sb="3" eb="5">
      <t>チュウオウ</t>
    </rPh>
    <rPh sb="5" eb="8">
      <t>コウミンカン</t>
    </rPh>
    <phoneticPr fontId="3"/>
  </si>
  <si>
    <t>公民館</t>
    <rPh sb="0" eb="3">
      <t>コウミンカン</t>
    </rPh>
    <phoneticPr fontId="3"/>
  </si>
  <si>
    <t>東崎公園（管理棟）</t>
    <phoneticPr fontId="5"/>
  </si>
  <si>
    <t>西原運動公園
（西原町民体育館）</t>
    <rPh sb="0" eb="2">
      <t>ニシハラ</t>
    </rPh>
    <rPh sb="2" eb="4">
      <t>ウンドウ</t>
    </rPh>
    <rPh sb="4" eb="6">
      <t>コウエン</t>
    </rPh>
    <rPh sb="8" eb="11">
      <t>ニシハラチョウ</t>
    </rPh>
    <rPh sb="11" eb="12">
      <t>タミ</t>
    </rPh>
    <rPh sb="12" eb="15">
      <t>タイイクカン</t>
    </rPh>
    <phoneticPr fontId="3"/>
  </si>
  <si>
    <t>西原運動公園
（西原町民陸上競技場）</t>
    <rPh sb="0" eb="2">
      <t>ニシハラ</t>
    </rPh>
    <rPh sb="2" eb="4">
      <t>ウンドウ</t>
    </rPh>
    <rPh sb="4" eb="6">
      <t>コウエン</t>
    </rPh>
    <rPh sb="8" eb="10">
      <t>ニシハラ</t>
    </rPh>
    <rPh sb="10" eb="12">
      <t>チョウミン</t>
    </rPh>
    <rPh sb="12" eb="14">
      <t>リクジョウ</t>
    </rPh>
    <rPh sb="14" eb="17">
      <t>キョウギジョウ</t>
    </rPh>
    <phoneticPr fontId="3"/>
  </si>
  <si>
    <t>西原運動公園
（西原町民パークゴルフ場）</t>
    <rPh sb="0" eb="2">
      <t>ニシハラ</t>
    </rPh>
    <rPh sb="2" eb="4">
      <t>ウンドウ</t>
    </rPh>
    <rPh sb="4" eb="6">
      <t>コウエン</t>
    </rPh>
    <rPh sb="8" eb="10">
      <t>ニシハラ</t>
    </rPh>
    <rPh sb="10" eb="12">
      <t>チョウミン</t>
    </rPh>
    <rPh sb="18" eb="19">
      <t>ジョウ</t>
    </rPh>
    <phoneticPr fontId="3"/>
  </si>
  <si>
    <t>西原運動公園
（西原運動公園テニスコート）</t>
    <rPh sb="0" eb="2">
      <t>ニシハラ</t>
    </rPh>
    <rPh sb="2" eb="4">
      <t>ウンドウ</t>
    </rPh>
    <rPh sb="4" eb="6">
      <t>コウエン</t>
    </rPh>
    <rPh sb="8" eb="10">
      <t>ニシハラ</t>
    </rPh>
    <rPh sb="10" eb="14">
      <t>ウンドウコウエン</t>
    </rPh>
    <phoneticPr fontId="3"/>
  </si>
  <si>
    <t>保守点検</t>
  </si>
  <si>
    <t>清掃・ごみ処理</t>
  </si>
  <si>
    <t>維持管理</t>
  </si>
  <si>
    <t>浄化槽</t>
  </si>
  <si>
    <t>消防用設備</t>
  </si>
  <si>
    <t>自家用電気工作物</t>
  </si>
  <si>
    <t>舞台吊物装置</t>
  </si>
  <si>
    <t>エレベーター</t>
  </si>
  <si>
    <t>厨房機器点検</t>
  </si>
  <si>
    <t>浄化槽清掃</t>
  </si>
  <si>
    <t>施設清掃</t>
  </si>
  <si>
    <t>機械警備</t>
  </si>
  <si>
    <t>害虫駆除</t>
  </si>
  <si>
    <t>簡易専用水道検査</t>
  </si>
  <si>
    <t>床ワックス</t>
    <phoneticPr fontId="3"/>
  </si>
  <si>
    <t>構造</t>
    <rPh sb="0" eb="2">
      <t>コウゾウ</t>
    </rPh>
    <phoneticPr fontId="3"/>
  </si>
  <si>
    <t>RC</t>
    <phoneticPr fontId="3"/>
  </si>
  <si>
    <t>経過年数</t>
    <rPh sb="0" eb="2">
      <t>ケイカ</t>
    </rPh>
    <rPh sb="2" eb="4">
      <t>ネンスウ</t>
    </rPh>
    <phoneticPr fontId="2"/>
  </si>
  <si>
    <r>
      <rPr>
        <sz val="10"/>
        <rFont val="Yu Gothic UI"/>
        <family val="3"/>
        <charset val="128"/>
      </rPr>
      <t>植栽維持
・除草</t>
    </r>
  </si>
  <si>
    <t>〇</t>
    <phoneticPr fontId="3"/>
  </si>
  <si>
    <t>自家発電設備</t>
    <rPh sb="0" eb="2">
      <t>ジカ</t>
    </rPh>
    <rPh sb="2" eb="4">
      <t>ハツデン</t>
    </rPh>
    <rPh sb="4" eb="6">
      <t>セツビ</t>
    </rPh>
    <phoneticPr fontId="3"/>
  </si>
  <si>
    <t>電話設備</t>
    <rPh sb="0" eb="2">
      <t>デンワ</t>
    </rPh>
    <rPh sb="2" eb="4">
      <t>セツビ</t>
    </rPh>
    <phoneticPr fontId="3"/>
  </si>
  <si>
    <t>防火対象物</t>
    <rPh sb="0" eb="2">
      <t>ボウカ</t>
    </rPh>
    <rPh sb="2" eb="5">
      <t>タイショウブツ</t>
    </rPh>
    <phoneticPr fontId="3"/>
  </si>
  <si>
    <t>警備</t>
    <rPh sb="0" eb="2">
      <t>ケイビ</t>
    </rPh>
    <phoneticPr fontId="3"/>
  </si>
  <si>
    <t>空調設備</t>
    <phoneticPr fontId="3"/>
  </si>
  <si>
    <t>貯水槽清掃</t>
    <rPh sb="0" eb="3">
      <t>チョスイソウ</t>
    </rPh>
    <rPh sb="3" eb="5">
      <t>セイソウ</t>
    </rPh>
    <phoneticPr fontId="3"/>
  </si>
  <si>
    <t>ボイラー・ばい煙測定</t>
    <rPh sb="7" eb="8">
      <t>エン</t>
    </rPh>
    <rPh sb="8" eb="10">
      <t>ソクテイ</t>
    </rPh>
    <phoneticPr fontId="3"/>
  </si>
  <si>
    <t>特定建築物定期検査</t>
    <rPh sb="0" eb="2">
      <t>トクテイ</t>
    </rPh>
    <rPh sb="2" eb="5">
      <t>ケンチクブツ</t>
    </rPh>
    <rPh sb="5" eb="7">
      <t>テイキ</t>
    </rPh>
    <rPh sb="7" eb="9">
      <t>ケンサ</t>
    </rPh>
    <phoneticPr fontId="3"/>
  </si>
  <si>
    <t>建築設備定期検査</t>
    <rPh sb="0" eb="2">
      <t>ケンチク</t>
    </rPh>
    <rPh sb="2" eb="4">
      <t>セツビ</t>
    </rPh>
    <rPh sb="4" eb="6">
      <t>テイキ</t>
    </rPh>
    <rPh sb="6" eb="8">
      <t>ケンサ</t>
    </rPh>
    <phoneticPr fontId="3"/>
  </si>
  <si>
    <t>防火設備定期検査</t>
    <rPh sb="0" eb="2">
      <t>ボウカ</t>
    </rPh>
    <rPh sb="2" eb="4">
      <t>セツビ</t>
    </rPh>
    <rPh sb="4" eb="6">
      <t>テイキ</t>
    </rPh>
    <rPh sb="6" eb="8">
      <t>ケンサ</t>
    </rPh>
    <phoneticPr fontId="3"/>
  </si>
  <si>
    <t>環境測定</t>
    <rPh sb="0" eb="2">
      <t>カンキョウ</t>
    </rPh>
    <rPh sb="2" eb="4">
      <t>ソクテイ</t>
    </rPh>
    <phoneticPr fontId="3"/>
  </si>
  <si>
    <t>室内空気環境測定</t>
    <rPh sb="0" eb="2">
      <t>シツナイ</t>
    </rPh>
    <rPh sb="2" eb="4">
      <t>クウキ</t>
    </rPh>
    <rPh sb="4" eb="6">
      <t>カンキョウ</t>
    </rPh>
    <rPh sb="6" eb="8">
      <t>ソクテイ</t>
    </rPh>
    <phoneticPr fontId="3"/>
  </si>
  <si>
    <t>飲料水水質検査</t>
    <rPh sb="0" eb="3">
      <t>インリョウスイ</t>
    </rPh>
    <rPh sb="3" eb="5">
      <t>スイシツ</t>
    </rPh>
    <rPh sb="5" eb="7">
      <t>ケンサ</t>
    </rPh>
    <phoneticPr fontId="3"/>
  </si>
  <si>
    <t>雑用水水質検査</t>
    <rPh sb="0" eb="3">
      <t>ザツヨウスイ</t>
    </rPh>
    <rPh sb="3" eb="5">
      <t>スイシツ</t>
    </rPh>
    <rPh sb="5" eb="7">
      <t>ケンサ</t>
    </rPh>
    <phoneticPr fontId="3"/>
  </si>
  <si>
    <t>△</t>
    <phoneticPr fontId="3"/>
  </si>
  <si>
    <t>〇</t>
    <phoneticPr fontId="3"/>
  </si>
  <si>
    <t>漏水調査</t>
    <rPh sb="0" eb="2">
      <t>ロウスイ</t>
    </rPh>
    <rPh sb="2" eb="4">
      <t>チョウサ</t>
    </rPh>
    <phoneticPr fontId="3"/>
  </si>
  <si>
    <t>グリストラップ</t>
    <phoneticPr fontId="3"/>
  </si>
  <si>
    <t>オゾン発生装置</t>
    <rPh sb="3" eb="5">
      <t>ハッセイ</t>
    </rPh>
    <rPh sb="5" eb="7">
      <t>ソウチ</t>
    </rPh>
    <phoneticPr fontId="3"/>
  </si>
  <si>
    <t>電動式移動観覧席</t>
    <rPh sb="0" eb="3">
      <t>デンドウシキ</t>
    </rPh>
    <rPh sb="3" eb="5">
      <t>イドウ</t>
    </rPh>
    <rPh sb="5" eb="8">
      <t>カンランセキ</t>
    </rPh>
    <phoneticPr fontId="3"/>
  </si>
  <si>
    <t>中継ポンプ槽</t>
    <rPh sb="0" eb="2">
      <t>チュウケイ</t>
    </rPh>
    <rPh sb="5" eb="6">
      <t>ソウ</t>
    </rPh>
    <phoneticPr fontId="3"/>
  </si>
  <si>
    <t>排煙装置</t>
    <rPh sb="0" eb="2">
      <t>ハイエン</t>
    </rPh>
    <rPh sb="2" eb="4">
      <t>ソウチ</t>
    </rPh>
    <phoneticPr fontId="3"/>
  </si>
  <si>
    <t>　指定管理</t>
    <rPh sb="1" eb="5">
      <t>シテイカンリ</t>
    </rPh>
    <phoneticPr fontId="3"/>
  </si>
  <si>
    <t>〇</t>
    <phoneticPr fontId="3"/>
  </si>
  <si>
    <t>雑用水槽清掃</t>
    <rPh sb="0" eb="4">
      <t>ザツヨウスイソウ</t>
    </rPh>
    <rPh sb="4" eb="6">
      <t>セイソウ</t>
    </rPh>
    <phoneticPr fontId="3"/>
  </si>
  <si>
    <t>免震設備</t>
    <rPh sb="0" eb="2">
      <t>メンシン</t>
    </rPh>
    <rPh sb="2" eb="4">
      <t>セツビ</t>
    </rPh>
    <phoneticPr fontId="3"/>
  </si>
  <si>
    <t>△</t>
    <phoneticPr fontId="3"/>
  </si>
  <si>
    <t>地下タンク点検</t>
    <rPh sb="0" eb="2">
      <t>チカ</t>
    </rPh>
    <rPh sb="5" eb="7">
      <t>テンケン</t>
    </rPh>
    <phoneticPr fontId="3"/>
  </si>
  <si>
    <t>西原こども園</t>
    <rPh sb="0" eb="2">
      <t>ニシハラ</t>
    </rPh>
    <rPh sb="5" eb="6">
      <t>エン</t>
    </rPh>
    <phoneticPr fontId="3"/>
  </si>
  <si>
    <t>ー</t>
    <phoneticPr fontId="3"/>
  </si>
  <si>
    <t>施設別業務一覧</t>
    <rPh sb="0" eb="2">
      <t>シセツ</t>
    </rPh>
    <rPh sb="2" eb="3">
      <t>ベツ</t>
    </rPh>
    <rPh sb="3" eb="5">
      <t>ギョウム</t>
    </rPh>
    <rPh sb="5" eb="7">
      <t>イチラン</t>
    </rPh>
    <phoneticPr fontId="3"/>
  </si>
  <si>
    <t>　公私連携幼保連携型認定こども園</t>
    <rPh sb="10" eb="12">
      <t>ニンテイ</t>
    </rPh>
    <rPh sb="15" eb="16">
      <t>エン</t>
    </rPh>
    <phoneticPr fontId="3"/>
  </si>
  <si>
    <t>環境検査
（ダニ、 Hアルデヒド）</t>
    <phoneticPr fontId="3"/>
  </si>
  <si>
    <t>建築年</t>
    <rPh sb="0" eb="3">
      <t>ケンチクネン</t>
    </rPh>
    <phoneticPr fontId="2"/>
  </si>
  <si>
    <t>地上階数</t>
    <rPh sb="0" eb="2">
      <t>チジョウ</t>
    </rPh>
    <rPh sb="2" eb="4">
      <t>カイスウ</t>
    </rPh>
    <phoneticPr fontId="3"/>
  </si>
  <si>
    <t>所在地</t>
    <rPh sb="0" eb="3">
      <t>ショザイチ</t>
    </rPh>
    <phoneticPr fontId="3"/>
  </si>
  <si>
    <t>与那城124</t>
    <rPh sb="0" eb="3">
      <t>ヨナシロ</t>
    </rPh>
    <phoneticPr fontId="3"/>
  </si>
  <si>
    <t>与那城152-5</t>
    <rPh sb="0" eb="3">
      <t>ヨナシロ</t>
    </rPh>
    <phoneticPr fontId="3"/>
  </si>
  <si>
    <t>翁長956</t>
    <rPh sb="0" eb="2">
      <t>オナガ</t>
    </rPh>
    <phoneticPr fontId="3"/>
  </si>
  <si>
    <t>小波津480</t>
    <rPh sb="0" eb="3">
      <t>コハツ</t>
    </rPh>
    <phoneticPr fontId="3"/>
  </si>
  <si>
    <t>翁長626-1</t>
    <rPh sb="0" eb="2">
      <t>オナガ</t>
    </rPh>
    <phoneticPr fontId="3"/>
  </si>
  <si>
    <t>与那城353</t>
    <rPh sb="0" eb="3">
      <t>ヨナシロ</t>
    </rPh>
    <phoneticPr fontId="3"/>
  </si>
  <si>
    <t>安室122-1</t>
    <rPh sb="0" eb="2">
      <t>アムロ</t>
    </rPh>
    <phoneticPr fontId="3"/>
  </si>
  <si>
    <t>翁長627</t>
    <rPh sb="0" eb="2">
      <t>オナガ</t>
    </rPh>
    <phoneticPr fontId="3"/>
  </si>
  <si>
    <t>嘉手苅90</t>
    <rPh sb="0" eb="3">
      <t>カデカル</t>
    </rPh>
    <phoneticPr fontId="3"/>
  </si>
  <si>
    <t>安室123-2</t>
    <rPh sb="0" eb="2">
      <t>アムロ</t>
    </rPh>
    <phoneticPr fontId="3"/>
  </si>
  <si>
    <t>翁長238</t>
    <rPh sb="0" eb="2">
      <t>オナガ</t>
    </rPh>
    <phoneticPr fontId="3"/>
  </si>
  <si>
    <t>小那覇308-1</t>
    <rPh sb="0" eb="3">
      <t>オナハ</t>
    </rPh>
    <phoneticPr fontId="3"/>
  </si>
  <si>
    <t>翁長320</t>
    <rPh sb="0" eb="2">
      <t>オナガ</t>
    </rPh>
    <phoneticPr fontId="3"/>
  </si>
  <si>
    <t>翁長665</t>
    <rPh sb="0" eb="2">
      <t>オナガ</t>
    </rPh>
    <phoneticPr fontId="3"/>
  </si>
  <si>
    <t>嘉手苅57</t>
    <rPh sb="0" eb="3">
      <t>カデカル</t>
    </rPh>
    <phoneticPr fontId="3"/>
  </si>
  <si>
    <t>我謝241-84</t>
    <rPh sb="0" eb="2">
      <t>ガジャ</t>
    </rPh>
    <phoneticPr fontId="3"/>
  </si>
  <si>
    <t>安室123-7</t>
    <rPh sb="0" eb="2">
      <t>アムロ</t>
    </rPh>
    <phoneticPr fontId="3"/>
  </si>
  <si>
    <t>与那城135</t>
    <rPh sb="0" eb="3">
      <t>ヨナシロ</t>
    </rPh>
    <phoneticPr fontId="3"/>
  </si>
  <si>
    <t>与那城140-1</t>
    <rPh sb="0" eb="3">
      <t>ヨナシロ</t>
    </rPh>
    <phoneticPr fontId="3"/>
  </si>
  <si>
    <t>上原2-32-1</t>
    <rPh sb="0" eb="2">
      <t>ウエハラ</t>
    </rPh>
    <phoneticPr fontId="3"/>
  </si>
  <si>
    <t>東崎5-1</t>
    <rPh sb="0" eb="1">
      <t>ヒガシ</t>
    </rPh>
    <rPh sb="1" eb="2">
      <t>サキ</t>
    </rPh>
    <phoneticPr fontId="3"/>
  </si>
  <si>
    <t>施設概要</t>
    <rPh sb="0" eb="2">
      <t>シセツ</t>
    </rPh>
    <rPh sb="2" eb="4">
      <t>ガイヨウ</t>
    </rPh>
    <phoneticPr fontId="3"/>
  </si>
  <si>
    <t>主な建物の法定耐用年数</t>
    <rPh sb="0" eb="1">
      <t>オモ</t>
    </rPh>
    <rPh sb="2" eb="4">
      <t>タテモノ</t>
    </rPh>
    <rPh sb="5" eb="7">
      <t>ホウテイ</t>
    </rPh>
    <rPh sb="7" eb="11">
      <t>タイヨウネンスウ</t>
    </rPh>
    <phoneticPr fontId="3"/>
  </si>
  <si>
    <t>年数</t>
    <rPh sb="0" eb="2">
      <t>ネンスウ</t>
    </rPh>
    <phoneticPr fontId="3"/>
  </si>
  <si>
    <t>木造・合成樹脂</t>
    <rPh sb="0" eb="2">
      <t>モクゾウ</t>
    </rPh>
    <rPh sb="3" eb="5">
      <t>ゴウセイ</t>
    </rPh>
    <rPh sb="5" eb="7">
      <t>ジュシ</t>
    </rPh>
    <phoneticPr fontId="3"/>
  </si>
  <si>
    <t>軽量鉄骨</t>
    <rPh sb="0" eb="2">
      <t>ケイリョウ</t>
    </rPh>
    <rPh sb="2" eb="4">
      <t>テッコツ</t>
    </rPh>
    <phoneticPr fontId="3"/>
  </si>
  <si>
    <t>重量鉄骨</t>
    <rPh sb="0" eb="2">
      <t>ジュウリョウ</t>
    </rPh>
    <rPh sb="2" eb="4">
      <t>テッコツ</t>
    </rPh>
    <phoneticPr fontId="3"/>
  </si>
  <si>
    <t>RC</t>
  </si>
  <si>
    <t>SRC</t>
    <phoneticPr fontId="3"/>
  </si>
  <si>
    <t>検査</t>
    <rPh sb="0" eb="2">
      <t>ケンサ</t>
    </rPh>
    <phoneticPr fontId="3"/>
  </si>
  <si>
    <t>〇</t>
    <phoneticPr fontId="3"/>
  </si>
  <si>
    <t>ばい煙測定</t>
    <rPh sb="2" eb="3">
      <t>エン</t>
    </rPh>
    <rPh sb="3" eb="5">
      <t>ソクテイ</t>
    </rPh>
    <phoneticPr fontId="3"/>
  </si>
  <si>
    <t>現在</t>
    <rPh sb="0" eb="2">
      <t>ゲンザイ</t>
    </rPh>
    <phoneticPr fontId="3"/>
  </si>
  <si>
    <t>〇</t>
    <phoneticPr fontId="3"/>
  </si>
  <si>
    <t>浄化槽汲み取り</t>
    <rPh sb="0" eb="3">
      <t>ジョウカソウ</t>
    </rPh>
    <rPh sb="3" eb="4">
      <t>ク</t>
    </rPh>
    <rPh sb="5" eb="6">
      <t>ト</t>
    </rPh>
    <phoneticPr fontId="3"/>
  </si>
  <si>
    <t>〇</t>
    <phoneticPr fontId="3"/>
  </si>
  <si>
    <t>※△で表記されている業務は、毎年実施ではなく、数年に１度の業務</t>
    <rPh sb="3" eb="5">
      <t>ヒョウキ</t>
    </rPh>
    <rPh sb="10" eb="12">
      <t>ギョウム</t>
    </rPh>
    <rPh sb="14" eb="16">
      <t>マイトシ</t>
    </rPh>
    <rPh sb="16" eb="18">
      <t>ジッシ</t>
    </rPh>
    <rPh sb="23" eb="25">
      <t>スウネン</t>
    </rPh>
    <rPh sb="27" eb="28">
      <t>ド</t>
    </rPh>
    <rPh sb="29" eb="31">
      <t>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</si>
</sst>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3"/>
      <charset val="128"/>
      <scheme val="minor"/>
    </font>
    <font>
      <b/>
      <sz val="10"/>
      <name val="Yu Gothic UI"/>
      <family val="3"/>
      <charset val="128"/>
    </font>
    <font>
      <sz val="10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0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sz val="8"/>
      <name val="Yu Gothic UI"/>
      <family val="3"/>
      <charset val="128"/>
    </font>
    <font>
      <sz val="7"/>
      <name val="Yu Gothic UI"/>
      <family val="3"/>
      <charset val="128"/>
    </font>
    <font>
      <b/>
      <sz val="10"/>
      <color theme="1"/>
      <name val="Yu Gothic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</patternFill>
    </fill>
    <fill>
      <patternFill patternType="solid">
        <fgColor rgb="FFDAF1D0"/>
      </patternFill>
    </fill>
    <fill>
      <patternFill patternType="solid">
        <fgColor rgb="FFFFC000"/>
      </patternFill>
    </fill>
    <fill>
      <patternFill patternType="solid">
        <fgColor rgb="FFC9ECFA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0" fontId="7" fillId="6" borderId="1" xfId="2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38" fontId="8" fillId="3" borderId="1" xfId="1" applyFont="1" applyFill="1" applyBorder="1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/>
    </xf>
    <xf numFmtId="38" fontId="8" fillId="3" borderId="1" xfId="1" applyFont="1" applyFill="1" applyBorder="1" applyAlignment="1">
      <alignment horizontal="right" vertical="center"/>
    </xf>
    <xf numFmtId="0" fontId="7" fillId="2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center" vertical="center" wrapText="1"/>
    </xf>
    <xf numFmtId="0" fontId="9" fillId="7" borderId="6" xfId="2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9" fillId="4" borderId="17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38" fontId="8" fillId="3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12" fillId="4" borderId="1" xfId="2" applyFont="1" applyFill="1" applyBorder="1" applyAlignment="1">
      <alignment horizontal="center" vertical="center" wrapText="1"/>
    </xf>
    <xf numFmtId="0" fontId="13" fillId="7" borderId="2" xfId="2" applyFont="1" applyFill="1" applyBorder="1" applyAlignment="1">
      <alignment horizontal="center" vertical="center" wrapText="1"/>
    </xf>
    <xf numFmtId="0" fontId="13" fillId="7" borderId="1" xfId="2" applyFont="1" applyFill="1" applyBorder="1" applyAlignment="1">
      <alignment horizontal="center" vertical="center" wrapText="1"/>
    </xf>
    <xf numFmtId="38" fontId="9" fillId="0" borderId="1" xfId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176" fontId="7" fillId="0" borderId="1" xfId="2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4" borderId="14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center"/>
    </xf>
    <xf numFmtId="0" fontId="8" fillId="8" borderId="10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/>
    </xf>
    <xf numFmtId="14" fontId="8" fillId="0" borderId="20" xfId="0" applyNumberFormat="1" applyFont="1" applyBorder="1" applyAlignment="1">
      <alignment horizontal="right" vertical="center"/>
    </xf>
    <xf numFmtId="0" fontId="6" fillId="5" borderId="3" xfId="2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6" fillId="7" borderId="3" xfId="2" applyFont="1" applyFill="1" applyBorder="1" applyAlignment="1">
      <alignment horizontal="center" vertical="center" wrapText="1"/>
    </xf>
    <xf numFmtId="0" fontId="6" fillId="7" borderId="12" xfId="2" applyFont="1" applyFill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B2BB95BE-0152-4DE3-8299-F8326ED23303}"/>
  </cellStyles>
  <dxfs count="2">
    <dxf>
      <font>
        <b/>
        <i val="0"/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B500-ED97-4044-A890-ED5D6350B332}">
  <sheetPr>
    <pageSetUpPr fitToPage="1"/>
  </sheetPr>
  <dimension ref="B1:AY30"/>
  <sheetViews>
    <sheetView tabSelected="1" view="pageBreakPreview" zoomScale="85" zoomScaleNormal="40" zoomScaleSheetLayoutView="85" workbookViewId="0">
      <pane xSplit="3" topLeftCell="D1" activePane="topRight" state="frozen"/>
      <selection pane="topRight" activeCell="C7" sqref="C7"/>
    </sheetView>
  </sheetViews>
  <sheetFormatPr defaultColWidth="4.875" defaultRowHeight="28.5" customHeight="1" x14ac:dyDescent="0.4"/>
  <cols>
    <col min="1" max="1" width="4.875" style="2"/>
    <col min="2" max="2" width="5.375" style="2" customWidth="1"/>
    <col min="3" max="3" width="28.875" style="2" bestFit="1" customWidth="1"/>
    <col min="4" max="4" width="10.75" style="2" customWidth="1"/>
    <col min="5" max="5" width="19.25" style="2" bestFit="1" customWidth="1"/>
    <col min="6" max="6" width="5.875" style="3" customWidth="1"/>
    <col min="7" max="12" width="9" style="2" customWidth="1"/>
    <col min="13" max="51" width="7.25" style="2" customWidth="1"/>
    <col min="52" max="16384" width="4.875" style="2"/>
  </cols>
  <sheetData>
    <row r="1" spans="2:51" ht="28.5" customHeight="1" thickBot="1" x14ac:dyDescent="0.45">
      <c r="B1" s="30" t="s">
        <v>93</v>
      </c>
      <c r="AV1" s="56">
        <f ca="1">TODAY()</f>
        <v>46219</v>
      </c>
      <c r="AW1" s="56"/>
      <c r="AX1" s="2" t="s">
        <v>131</v>
      </c>
      <c r="AY1" s="47"/>
    </row>
    <row r="2" spans="2:51" s="3" customFormat="1" ht="28.5" customHeight="1" thickTop="1" x14ac:dyDescent="0.4">
      <c r="B2" s="35"/>
      <c r="C2" s="48" t="s">
        <v>120</v>
      </c>
      <c r="D2" s="48"/>
      <c r="E2" s="48"/>
      <c r="F2" s="48"/>
      <c r="G2" s="48"/>
      <c r="H2" s="48"/>
      <c r="I2" s="48"/>
      <c r="J2" s="48"/>
      <c r="K2" s="48"/>
      <c r="L2" s="49"/>
      <c r="M2" s="50" t="s">
        <v>43</v>
      </c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2"/>
      <c r="AE2" s="58" t="s">
        <v>45</v>
      </c>
      <c r="AF2" s="58"/>
      <c r="AG2" s="58"/>
      <c r="AH2" s="58"/>
      <c r="AI2" s="58"/>
      <c r="AJ2" s="57" t="s">
        <v>44</v>
      </c>
      <c r="AK2" s="57"/>
      <c r="AL2" s="57"/>
      <c r="AM2" s="57"/>
      <c r="AN2" s="57"/>
      <c r="AO2" s="57"/>
      <c r="AP2" s="59" t="s">
        <v>128</v>
      </c>
      <c r="AQ2" s="59"/>
      <c r="AR2" s="59"/>
      <c r="AS2" s="59"/>
      <c r="AT2" s="60"/>
      <c r="AU2" s="60"/>
      <c r="AV2" s="60"/>
      <c r="AW2" s="60"/>
      <c r="AX2" s="60"/>
      <c r="AY2" s="61"/>
    </row>
    <row r="3" spans="2:51" ht="28.5" customHeight="1" x14ac:dyDescent="0.4">
      <c r="B3" s="8" t="s">
        <v>0</v>
      </c>
      <c r="C3" s="8" t="s">
        <v>1</v>
      </c>
      <c r="D3" s="8" t="s">
        <v>98</v>
      </c>
      <c r="E3" s="8" t="s">
        <v>2</v>
      </c>
      <c r="F3" s="8" t="s">
        <v>58</v>
      </c>
      <c r="G3" s="9" t="s">
        <v>3</v>
      </c>
      <c r="H3" s="9" t="s">
        <v>4</v>
      </c>
      <c r="I3" s="10" t="s">
        <v>96</v>
      </c>
      <c r="J3" s="10" t="s">
        <v>97</v>
      </c>
      <c r="K3" s="10" t="s">
        <v>5</v>
      </c>
      <c r="L3" s="18" t="s">
        <v>60</v>
      </c>
      <c r="M3" s="20" t="s">
        <v>46</v>
      </c>
      <c r="N3" s="23" t="s">
        <v>83</v>
      </c>
      <c r="O3" s="4" t="s">
        <v>47</v>
      </c>
      <c r="P3" s="4" t="s">
        <v>65</v>
      </c>
      <c r="Q3" s="4" t="s">
        <v>84</v>
      </c>
      <c r="R3" s="4" t="s">
        <v>67</v>
      </c>
      <c r="S3" s="4" t="s">
        <v>48</v>
      </c>
      <c r="T3" s="4" t="s">
        <v>63</v>
      </c>
      <c r="U3" s="4" t="s">
        <v>64</v>
      </c>
      <c r="V3" s="4" t="s">
        <v>49</v>
      </c>
      <c r="W3" s="4" t="s">
        <v>82</v>
      </c>
      <c r="X3" s="4" t="s">
        <v>50</v>
      </c>
      <c r="Y3" s="4" t="s">
        <v>51</v>
      </c>
      <c r="Z3" s="31" t="s">
        <v>69</v>
      </c>
      <c r="AA3" s="4" t="s">
        <v>80</v>
      </c>
      <c r="AB3" s="4" t="s">
        <v>81</v>
      </c>
      <c r="AC3" s="4" t="s">
        <v>88</v>
      </c>
      <c r="AD3" s="4" t="s">
        <v>90</v>
      </c>
      <c r="AE3" s="1" t="s">
        <v>61</v>
      </c>
      <c r="AF3" s="1" t="s">
        <v>66</v>
      </c>
      <c r="AG3" s="5" t="s">
        <v>54</v>
      </c>
      <c r="AH3" s="5" t="s">
        <v>57</v>
      </c>
      <c r="AI3" s="5" t="s">
        <v>55</v>
      </c>
      <c r="AJ3" s="6" t="s">
        <v>52</v>
      </c>
      <c r="AK3" s="6" t="s">
        <v>133</v>
      </c>
      <c r="AL3" s="6" t="s">
        <v>53</v>
      </c>
      <c r="AM3" s="6" t="s">
        <v>73</v>
      </c>
      <c r="AN3" s="6" t="s">
        <v>68</v>
      </c>
      <c r="AO3" s="6" t="s">
        <v>87</v>
      </c>
      <c r="AP3" s="33" t="s">
        <v>95</v>
      </c>
      <c r="AQ3" s="7" t="s">
        <v>74</v>
      </c>
      <c r="AR3" s="7" t="s">
        <v>75</v>
      </c>
      <c r="AS3" s="7" t="s">
        <v>56</v>
      </c>
      <c r="AT3" s="22" t="s">
        <v>76</v>
      </c>
      <c r="AU3" s="32" t="s">
        <v>70</v>
      </c>
      <c r="AV3" s="22" t="s">
        <v>71</v>
      </c>
      <c r="AW3" s="22" t="s">
        <v>72</v>
      </c>
      <c r="AX3" s="22" t="s">
        <v>79</v>
      </c>
      <c r="AY3" s="21" t="s">
        <v>130</v>
      </c>
    </row>
    <row r="4" spans="2:51" ht="28.5" customHeight="1" x14ac:dyDescent="0.4">
      <c r="B4" s="11">
        <f t="shared" ref="B4:B28" si="0">ROW()-3</f>
        <v>1</v>
      </c>
      <c r="C4" s="28" t="s">
        <v>36</v>
      </c>
      <c r="D4" s="28" t="s">
        <v>99</v>
      </c>
      <c r="E4" s="12" t="s">
        <v>37</v>
      </c>
      <c r="F4" s="11" t="s">
        <v>126</v>
      </c>
      <c r="G4" s="13">
        <v>16839</v>
      </c>
      <c r="H4" s="13">
        <v>2166</v>
      </c>
      <c r="I4" s="36">
        <v>28581</v>
      </c>
      <c r="J4" s="14">
        <v>2</v>
      </c>
      <c r="K4" s="14">
        <f>_xlfn.IFS(F4="木造・合成樹脂",22,F4="軽量鉄骨",19,F4="重量鉄骨",27,F4="RC",47,F4="SRC",47)</f>
        <v>47</v>
      </c>
      <c r="L4" s="19">
        <f ca="1">DATEDIF(I4,TODAY(),"Y")</f>
        <v>48</v>
      </c>
      <c r="M4" s="38"/>
      <c r="N4" s="39"/>
      <c r="O4" s="25" t="s">
        <v>62</v>
      </c>
      <c r="P4" s="25" t="s">
        <v>78</v>
      </c>
      <c r="Q4" s="25"/>
      <c r="R4" s="25" t="s">
        <v>62</v>
      </c>
      <c r="S4" s="25" t="s">
        <v>78</v>
      </c>
      <c r="T4" s="25"/>
      <c r="U4" s="25"/>
      <c r="V4" s="25" t="s">
        <v>62</v>
      </c>
      <c r="W4" s="25"/>
      <c r="X4" s="25" t="s">
        <v>78</v>
      </c>
      <c r="Y4" s="25"/>
      <c r="Z4" s="25"/>
      <c r="AA4" s="25"/>
      <c r="AB4" s="25"/>
      <c r="AC4" s="25"/>
      <c r="AD4" s="25"/>
      <c r="AE4" s="25" t="s">
        <v>62</v>
      </c>
      <c r="AF4" s="25" t="s">
        <v>78</v>
      </c>
      <c r="AG4" s="25" t="s">
        <v>62</v>
      </c>
      <c r="AH4" s="25"/>
      <c r="AI4" s="25" t="s">
        <v>62</v>
      </c>
      <c r="AJ4" s="25"/>
      <c r="AK4" s="25"/>
      <c r="AL4" s="25" t="s">
        <v>78</v>
      </c>
      <c r="AM4" s="25"/>
      <c r="AN4" s="25" t="s">
        <v>62</v>
      </c>
      <c r="AO4" s="25"/>
      <c r="AP4" s="25"/>
      <c r="AQ4" s="25"/>
      <c r="AR4" s="25"/>
      <c r="AS4" s="25"/>
      <c r="AT4" s="24"/>
      <c r="AU4" s="24" t="s">
        <v>78</v>
      </c>
      <c r="AV4" s="24" t="s">
        <v>62</v>
      </c>
      <c r="AW4" s="24" t="s">
        <v>62</v>
      </c>
      <c r="AX4" s="24"/>
      <c r="AY4" s="40"/>
    </row>
    <row r="5" spans="2:51" ht="28.5" customHeight="1" x14ac:dyDescent="0.4">
      <c r="B5" s="11">
        <f t="shared" si="0"/>
        <v>2</v>
      </c>
      <c r="C5" s="28" t="s">
        <v>24</v>
      </c>
      <c r="D5" s="28" t="s">
        <v>100</v>
      </c>
      <c r="E5" s="12" t="s">
        <v>25</v>
      </c>
      <c r="F5" s="11" t="s">
        <v>59</v>
      </c>
      <c r="G5" s="13">
        <v>7455</v>
      </c>
      <c r="H5" s="13">
        <v>3217</v>
      </c>
      <c r="I5" s="36">
        <v>38078</v>
      </c>
      <c r="J5" s="14">
        <v>2</v>
      </c>
      <c r="K5" s="14">
        <f t="shared" ref="K5:K28" si="1">_xlfn.IFS(F5="木造・合成樹脂",22,F5="軽量鉄骨",19,F5="重量鉄骨",27,F5="RC",47,F5="SRC",47)</f>
        <v>47</v>
      </c>
      <c r="L5" s="19">
        <f t="shared" ref="L5:L28" ca="1" si="2">DATEDIF(I5,TODAY(),"Y")</f>
        <v>22</v>
      </c>
      <c r="M5" s="38"/>
      <c r="N5" s="39"/>
      <c r="O5" s="25" t="s">
        <v>62</v>
      </c>
      <c r="P5" s="25"/>
      <c r="Q5" s="25"/>
      <c r="R5" s="25" t="s">
        <v>62</v>
      </c>
      <c r="S5" s="25" t="s">
        <v>62</v>
      </c>
      <c r="T5" s="25"/>
      <c r="U5" s="25" t="s">
        <v>62</v>
      </c>
      <c r="V5" s="25"/>
      <c r="W5" s="25"/>
      <c r="X5" s="25" t="s">
        <v>62</v>
      </c>
      <c r="Y5" s="25"/>
      <c r="Z5" s="25"/>
      <c r="AA5" s="25"/>
      <c r="AB5" s="25"/>
      <c r="AC5" s="25"/>
      <c r="AD5" s="25"/>
      <c r="AE5" s="25" t="s">
        <v>62</v>
      </c>
      <c r="AF5" s="25" t="s">
        <v>62</v>
      </c>
      <c r="AG5" s="25" t="s">
        <v>62</v>
      </c>
      <c r="AH5" s="25" t="s">
        <v>62</v>
      </c>
      <c r="AI5" s="25" t="s">
        <v>62</v>
      </c>
      <c r="AJ5" s="25"/>
      <c r="AK5" s="25"/>
      <c r="AL5" s="25" t="s">
        <v>62</v>
      </c>
      <c r="AM5" s="25" t="s">
        <v>62</v>
      </c>
      <c r="AN5" s="25" t="s">
        <v>62</v>
      </c>
      <c r="AO5" s="25"/>
      <c r="AP5" s="25"/>
      <c r="AQ5" s="25" t="s">
        <v>86</v>
      </c>
      <c r="AR5" s="25" t="s">
        <v>86</v>
      </c>
      <c r="AS5" s="25" t="s">
        <v>62</v>
      </c>
      <c r="AT5" s="24" t="s">
        <v>62</v>
      </c>
      <c r="AU5" s="24" t="s">
        <v>62</v>
      </c>
      <c r="AV5" s="24" t="s">
        <v>62</v>
      </c>
      <c r="AW5" s="24" t="s">
        <v>62</v>
      </c>
      <c r="AX5" s="24"/>
      <c r="AY5" s="40"/>
    </row>
    <row r="6" spans="2:51" ht="28.5" customHeight="1" x14ac:dyDescent="0.4">
      <c r="B6" s="11">
        <f t="shared" si="0"/>
        <v>3</v>
      </c>
      <c r="C6" s="26" t="s">
        <v>39</v>
      </c>
      <c r="D6" s="26" t="s">
        <v>101</v>
      </c>
      <c r="E6" s="12" t="s">
        <v>21</v>
      </c>
      <c r="F6" s="11" t="s">
        <v>59</v>
      </c>
      <c r="G6" s="27" t="s">
        <v>92</v>
      </c>
      <c r="H6" s="13">
        <v>4418</v>
      </c>
      <c r="I6" s="36">
        <v>31503</v>
      </c>
      <c r="J6" s="14">
        <v>1</v>
      </c>
      <c r="K6" s="14">
        <f t="shared" si="1"/>
        <v>47</v>
      </c>
      <c r="L6" s="19">
        <f t="shared" ca="1" si="2"/>
        <v>40</v>
      </c>
      <c r="M6" s="38" t="s">
        <v>62</v>
      </c>
      <c r="N6" s="39" t="s">
        <v>78</v>
      </c>
      <c r="O6" s="25" t="s">
        <v>78</v>
      </c>
      <c r="P6" s="25"/>
      <c r="Q6" s="25" t="s">
        <v>78</v>
      </c>
      <c r="R6" s="25"/>
      <c r="S6" s="25" t="s">
        <v>78</v>
      </c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 t="s">
        <v>78</v>
      </c>
      <c r="AG6" s="25"/>
      <c r="AH6" s="25"/>
      <c r="AI6" s="25"/>
      <c r="AJ6" s="25" t="s">
        <v>62</v>
      </c>
      <c r="AK6" s="25"/>
      <c r="AL6" s="25" t="s">
        <v>78</v>
      </c>
      <c r="AM6" s="25"/>
      <c r="AN6" s="25"/>
      <c r="AO6" s="25"/>
      <c r="AP6" s="25"/>
      <c r="AQ6" s="25"/>
      <c r="AR6" s="25"/>
      <c r="AS6" s="25"/>
      <c r="AT6" s="24"/>
      <c r="AU6" s="24" t="s">
        <v>62</v>
      </c>
      <c r="AV6" s="24" t="s">
        <v>62</v>
      </c>
      <c r="AW6" s="24" t="s">
        <v>62</v>
      </c>
      <c r="AX6" s="24"/>
      <c r="AY6" s="40"/>
    </row>
    <row r="7" spans="2:51" ht="28.5" customHeight="1" x14ac:dyDescent="0.4">
      <c r="B7" s="11">
        <f t="shared" si="0"/>
        <v>4</v>
      </c>
      <c r="C7" s="26" t="s">
        <v>40</v>
      </c>
      <c r="D7" s="26" t="s">
        <v>101</v>
      </c>
      <c r="E7" s="12" t="s">
        <v>21</v>
      </c>
      <c r="F7" s="11" t="s">
        <v>59</v>
      </c>
      <c r="G7" s="13">
        <v>23400</v>
      </c>
      <c r="H7" s="13">
        <v>1572</v>
      </c>
      <c r="I7" s="36">
        <v>35521</v>
      </c>
      <c r="J7" s="14">
        <v>1</v>
      </c>
      <c r="K7" s="14">
        <f t="shared" si="1"/>
        <v>47</v>
      </c>
      <c r="L7" s="19">
        <f t="shared" ca="1" si="2"/>
        <v>29</v>
      </c>
      <c r="M7" s="38" t="s">
        <v>62</v>
      </c>
      <c r="N7" s="39"/>
      <c r="O7" s="25" t="s">
        <v>62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 t="s">
        <v>78</v>
      </c>
      <c r="AG7" s="25"/>
      <c r="AH7" s="25"/>
      <c r="AI7" s="25"/>
      <c r="AJ7" s="25" t="s">
        <v>62</v>
      </c>
      <c r="AK7" s="25"/>
      <c r="AL7" s="25"/>
      <c r="AM7" s="25"/>
      <c r="AN7" s="25"/>
      <c r="AO7" s="25"/>
      <c r="AP7" s="25"/>
      <c r="AQ7" s="25"/>
      <c r="AR7" s="25"/>
      <c r="AS7" s="25"/>
      <c r="AT7" s="24"/>
      <c r="AU7" s="24"/>
      <c r="AV7" s="24"/>
      <c r="AW7" s="24"/>
      <c r="AX7" s="24"/>
      <c r="AY7" s="40"/>
    </row>
    <row r="8" spans="2:51" ht="28.5" customHeight="1" x14ac:dyDescent="0.4">
      <c r="B8" s="11">
        <f t="shared" si="0"/>
        <v>5</v>
      </c>
      <c r="C8" s="26" t="s">
        <v>41</v>
      </c>
      <c r="D8" s="26" t="s">
        <v>101</v>
      </c>
      <c r="E8" s="12" t="s">
        <v>21</v>
      </c>
      <c r="F8" s="25" t="s">
        <v>59</v>
      </c>
      <c r="G8" s="13">
        <v>11000</v>
      </c>
      <c r="H8" s="13">
        <v>139</v>
      </c>
      <c r="I8" s="36">
        <v>37347</v>
      </c>
      <c r="J8" s="14">
        <v>1</v>
      </c>
      <c r="K8" s="14">
        <f t="shared" si="1"/>
        <v>47</v>
      </c>
      <c r="L8" s="19">
        <f t="shared" ca="1" si="2"/>
        <v>24</v>
      </c>
      <c r="M8" s="38" t="s">
        <v>62</v>
      </c>
      <c r="N8" s="39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 t="s">
        <v>78</v>
      </c>
      <c r="AG8" s="25"/>
      <c r="AH8" s="25"/>
      <c r="AI8" s="25"/>
      <c r="AJ8" s="25" t="s">
        <v>62</v>
      </c>
      <c r="AK8" s="25"/>
      <c r="AL8" s="25" t="s">
        <v>129</v>
      </c>
      <c r="AM8" s="25"/>
      <c r="AN8" s="25"/>
      <c r="AO8" s="25"/>
      <c r="AP8" s="25"/>
      <c r="AQ8" s="25"/>
      <c r="AR8" s="25"/>
      <c r="AS8" s="25"/>
      <c r="AT8" s="24"/>
      <c r="AU8" s="24"/>
      <c r="AV8" s="24"/>
      <c r="AW8" s="24"/>
      <c r="AX8" s="24"/>
      <c r="AY8" s="40"/>
    </row>
    <row r="9" spans="2:51" ht="28.5" customHeight="1" x14ac:dyDescent="0.4">
      <c r="B9" s="11">
        <f t="shared" si="0"/>
        <v>6</v>
      </c>
      <c r="C9" s="26" t="s">
        <v>42</v>
      </c>
      <c r="D9" s="26" t="s">
        <v>101</v>
      </c>
      <c r="E9" s="12" t="s">
        <v>21</v>
      </c>
      <c r="F9" s="25" t="s">
        <v>59</v>
      </c>
      <c r="G9" s="13">
        <v>2819</v>
      </c>
      <c r="H9" s="13">
        <v>45</v>
      </c>
      <c r="I9" s="36">
        <v>38078</v>
      </c>
      <c r="J9" s="14">
        <v>1</v>
      </c>
      <c r="K9" s="14">
        <f t="shared" si="1"/>
        <v>47</v>
      </c>
      <c r="L9" s="19">
        <f t="shared" ca="1" si="2"/>
        <v>22</v>
      </c>
      <c r="M9" s="38" t="s">
        <v>62</v>
      </c>
      <c r="N9" s="39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 t="s">
        <v>62</v>
      </c>
      <c r="AG9" s="25"/>
      <c r="AH9" s="25"/>
      <c r="AI9" s="25"/>
      <c r="AJ9" s="25" t="s">
        <v>62</v>
      </c>
      <c r="AK9" s="25"/>
      <c r="AL9" s="25" t="s">
        <v>62</v>
      </c>
      <c r="AM9" s="25"/>
      <c r="AN9" s="25"/>
      <c r="AO9" s="25"/>
      <c r="AP9" s="25"/>
      <c r="AQ9" s="25"/>
      <c r="AR9" s="25"/>
      <c r="AS9" s="25"/>
      <c r="AT9" s="24"/>
      <c r="AU9" s="24"/>
      <c r="AV9" s="24"/>
      <c r="AW9" s="24"/>
      <c r="AX9" s="24"/>
      <c r="AY9" s="40"/>
    </row>
    <row r="10" spans="2:51" ht="28.5" customHeight="1" x14ac:dyDescent="0.4">
      <c r="B10" s="11">
        <f t="shared" si="0"/>
        <v>7</v>
      </c>
      <c r="C10" s="26" t="s">
        <v>19</v>
      </c>
      <c r="D10" s="26" t="s">
        <v>102</v>
      </c>
      <c r="E10" s="12" t="s">
        <v>20</v>
      </c>
      <c r="F10" s="11" t="s">
        <v>59</v>
      </c>
      <c r="G10" s="13">
        <v>8290</v>
      </c>
      <c r="H10" s="13">
        <v>2188</v>
      </c>
      <c r="I10" s="36">
        <v>43922</v>
      </c>
      <c r="J10" s="14">
        <v>1</v>
      </c>
      <c r="K10" s="14">
        <f t="shared" si="1"/>
        <v>47</v>
      </c>
      <c r="L10" s="19">
        <f t="shared" ca="1" si="2"/>
        <v>6</v>
      </c>
      <c r="M10" s="53" t="s">
        <v>85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5"/>
    </row>
    <row r="11" spans="2:51" ht="28.5" customHeight="1" x14ac:dyDescent="0.4">
      <c r="B11" s="11">
        <f t="shared" si="0"/>
        <v>8</v>
      </c>
      <c r="C11" s="28" t="s">
        <v>16</v>
      </c>
      <c r="D11" s="28" t="s">
        <v>103</v>
      </c>
      <c r="E11" s="12" t="s">
        <v>17</v>
      </c>
      <c r="F11" s="11" t="s">
        <v>59</v>
      </c>
      <c r="G11" s="13">
        <v>1699</v>
      </c>
      <c r="H11" s="13">
        <v>1018</v>
      </c>
      <c r="I11" s="36">
        <v>38808</v>
      </c>
      <c r="J11" s="14">
        <v>2</v>
      </c>
      <c r="K11" s="14">
        <f t="shared" si="1"/>
        <v>47</v>
      </c>
      <c r="L11" s="19">
        <f t="shared" ca="1" si="2"/>
        <v>20</v>
      </c>
      <c r="M11" s="53" t="s">
        <v>94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5"/>
    </row>
    <row r="12" spans="2:51" ht="28.5" customHeight="1" x14ac:dyDescent="0.4">
      <c r="B12" s="11">
        <f t="shared" si="0"/>
        <v>9</v>
      </c>
      <c r="C12" s="28" t="s">
        <v>91</v>
      </c>
      <c r="D12" s="28" t="s">
        <v>104</v>
      </c>
      <c r="E12" s="12" t="s">
        <v>17</v>
      </c>
      <c r="F12" s="11" t="s">
        <v>59</v>
      </c>
      <c r="G12" s="13">
        <v>2707</v>
      </c>
      <c r="H12" s="13">
        <v>857</v>
      </c>
      <c r="I12" s="36">
        <v>38078</v>
      </c>
      <c r="J12" s="14">
        <v>1</v>
      </c>
      <c r="K12" s="14">
        <f t="shared" si="1"/>
        <v>47</v>
      </c>
      <c r="L12" s="19">
        <f t="shared" ca="1" si="2"/>
        <v>22</v>
      </c>
      <c r="M12" s="38"/>
      <c r="N12" s="39"/>
      <c r="O12" s="25" t="s">
        <v>62</v>
      </c>
      <c r="P12" s="25"/>
      <c r="Q12" s="25"/>
      <c r="R12" s="25" t="s">
        <v>62</v>
      </c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 t="s">
        <v>62</v>
      </c>
      <c r="AG12" s="25" t="s">
        <v>62</v>
      </c>
      <c r="AH12" s="25"/>
      <c r="AI12" s="25" t="s">
        <v>62</v>
      </c>
      <c r="AJ12" s="25"/>
      <c r="AK12" s="25"/>
      <c r="AL12" s="25"/>
      <c r="AM12" s="25" t="s">
        <v>62</v>
      </c>
      <c r="AN12" s="25" t="s">
        <v>62</v>
      </c>
      <c r="AO12" s="25"/>
      <c r="AP12" s="25" t="s">
        <v>129</v>
      </c>
      <c r="AQ12" s="25" t="s">
        <v>62</v>
      </c>
      <c r="AR12" s="25" t="s">
        <v>62</v>
      </c>
      <c r="AS12" s="25" t="s">
        <v>62</v>
      </c>
      <c r="AT12" s="24"/>
      <c r="AU12" s="24" t="s">
        <v>62</v>
      </c>
      <c r="AV12" s="24" t="s">
        <v>62</v>
      </c>
      <c r="AW12" s="24" t="s">
        <v>62</v>
      </c>
      <c r="AX12" s="24" t="s">
        <v>77</v>
      </c>
      <c r="AY12" s="40"/>
    </row>
    <row r="13" spans="2:51" ht="28.5" customHeight="1" x14ac:dyDescent="0.4">
      <c r="B13" s="11">
        <f t="shared" si="0"/>
        <v>10</v>
      </c>
      <c r="C13" s="28" t="s">
        <v>18</v>
      </c>
      <c r="D13" s="28" t="s">
        <v>105</v>
      </c>
      <c r="E13" s="12" t="s">
        <v>17</v>
      </c>
      <c r="F13" s="11" t="s">
        <v>59</v>
      </c>
      <c r="G13" s="13">
        <v>3064</v>
      </c>
      <c r="H13" s="13">
        <v>811</v>
      </c>
      <c r="I13" s="36">
        <v>33329</v>
      </c>
      <c r="J13" s="14">
        <v>1</v>
      </c>
      <c r="K13" s="14">
        <f t="shared" si="1"/>
        <v>47</v>
      </c>
      <c r="L13" s="19">
        <f t="shared" ca="1" si="2"/>
        <v>35</v>
      </c>
      <c r="M13" s="53" t="s">
        <v>94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5"/>
    </row>
    <row r="14" spans="2:51" ht="28.5" customHeight="1" x14ac:dyDescent="0.4">
      <c r="B14" s="11">
        <f t="shared" si="0"/>
        <v>11</v>
      </c>
      <c r="C14" s="28" t="s">
        <v>26</v>
      </c>
      <c r="D14" s="28" t="s">
        <v>106</v>
      </c>
      <c r="E14" s="12" t="s">
        <v>27</v>
      </c>
      <c r="F14" s="11" t="s">
        <v>59</v>
      </c>
      <c r="G14" s="13">
        <v>17755</v>
      </c>
      <c r="H14" s="13">
        <v>10959</v>
      </c>
      <c r="I14" s="36">
        <v>30773</v>
      </c>
      <c r="J14" s="14">
        <v>3</v>
      </c>
      <c r="K14" s="14">
        <f t="shared" si="1"/>
        <v>47</v>
      </c>
      <c r="L14" s="19">
        <f t="shared" ca="1" si="2"/>
        <v>42</v>
      </c>
      <c r="M14" s="38"/>
      <c r="N14" s="39"/>
      <c r="O14" s="25" t="s">
        <v>62</v>
      </c>
      <c r="P14" s="25"/>
      <c r="Q14" s="25"/>
      <c r="R14" s="25" t="s">
        <v>62</v>
      </c>
      <c r="S14" s="25" t="s">
        <v>78</v>
      </c>
      <c r="T14" s="25"/>
      <c r="U14" s="25"/>
      <c r="V14" s="25"/>
      <c r="W14" s="25"/>
      <c r="X14" s="25" t="s">
        <v>62</v>
      </c>
      <c r="Y14" s="25"/>
      <c r="Z14" s="25"/>
      <c r="AA14" s="25"/>
      <c r="AB14" s="25"/>
      <c r="AC14" s="25"/>
      <c r="AD14" s="25"/>
      <c r="AE14" s="25"/>
      <c r="AF14" s="25" t="s">
        <v>62</v>
      </c>
      <c r="AG14" s="25" t="s">
        <v>62</v>
      </c>
      <c r="AH14" s="25"/>
      <c r="AI14" s="25"/>
      <c r="AJ14" s="25"/>
      <c r="AK14" s="25"/>
      <c r="AL14" s="25"/>
      <c r="AM14" s="25"/>
      <c r="AN14" s="25" t="s">
        <v>62</v>
      </c>
      <c r="AO14" s="25"/>
      <c r="AP14" s="25"/>
      <c r="AQ14" s="25"/>
      <c r="AR14" s="25"/>
      <c r="AS14" s="25" t="s">
        <v>62</v>
      </c>
      <c r="AT14" s="24"/>
      <c r="AU14" s="24" t="s">
        <v>62</v>
      </c>
      <c r="AV14" s="24" t="s">
        <v>62</v>
      </c>
      <c r="AW14" s="24" t="s">
        <v>62</v>
      </c>
      <c r="AX14" s="24" t="s">
        <v>77</v>
      </c>
      <c r="AY14" s="40"/>
    </row>
    <row r="15" spans="2:51" ht="28.5" customHeight="1" x14ac:dyDescent="0.4">
      <c r="B15" s="11">
        <f t="shared" si="0"/>
        <v>12</v>
      </c>
      <c r="C15" s="28" t="s">
        <v>28</v>
      </c>
      <c r="D15" s="28" t="s">
        <v>107</v>
      </c>
      <c r="E15" s="12" t="s">
        <v>27</v>
      </c>
      <c r="F15" s="11" t="s">
        <v>59</v>
      </c>
      <c r="G15" s="13">
        <v>19101</v>
      </c>
      <c r="H15" s="13">
        <v>5977</v>
      </c>
      <c r="I15" s="36">
        <v>29312</v>
      </c>
      <c r="J15" s="14">
        <v>4</v>
      </c>
      <c r="K15" s="14">
        <f t="shared" si="1"/>
        <v>47</v>
      </c>
      <c r="L15" s="19">
        <f t="shared" ca="1" si="2"/>
        <v>46</v>
      </c>
      <c r="M15" s="38"/>
      <c r="N15" s="39"/>
      <c r="O15" s="25" t="s">
        <v>62</v>
      </c>
      <c r="P15" s="25"/>
      <c r="Q15" s="25"/>
      <c r="R15" s="41"/>
      <c r="S15" s="41" t="s">
        <v>78</v>
      </c>
      <c r="T15" s="25"/>
      <c r="U15" s="25"/>
      <c r="V15" s="25"/>
      <c r="W15" s="25"/>
      <c r="X15" s="25" t="s">
        <v>62</v>
      </c>
      <c r="Y15" s="25"/>
      <c r="Z15" s="25"/>
      <c r="AA15" s="25"/>
      <c r="AB15" s="25"/>
      <c r="AC15" s="25"/>
      <c r="AD15" s="25"/>
      <c r="AE15" s="25"/>
      <c r="AF15" s="25" t="s">
        <v>62</v>
      </c>
      <c r="AG15" s="25" t="s">
        <v>62</v>
      </c>
      <c r="AH15" s="25"/>
      <c r="AI15" s="25"/>
      <c r="AJ15" s="25"/>
      <c r="AK15" s="25"/>
      <c r="AL15" s="25"/>
      <c r="AM15" s="25"/>
      <c r="AN15" s="25" t="s">
        <v>62</v>
      </c>
      <c r="AO15" s="25"/>
      <c r="AP15" s="25"/>
      <c r="AQ15" s="25"/>
      <c r="AR15" s="25"/>
      <c r="AS15" s="25" t="s">
        <v>62</v>
      </c>
      <c r="AT15" s="24"/>
      <c r="AU15" s="24" t="s">
        <v>62</v>
      </c>
      <c r="AV15" s="24" t="s">
        <v>62</v>
      </c>
      <c r="AW15" s="24" t="s">
        <v>62</v>
      </c>
      <c r="AX15" s="24" t="s">
        <v>77</v>
      </c>
      <c r="AY15" s="40"/>
    </row>
    <row r="16" spans="2:51" ht="28.5" customHeight="1" x14ac:dyDescent="0.4">
      <c r="B16" s="11">
        <f t="shared" si="0"/>
        <v>13</v>
      </c>
      <c r="C16" s="28" t="s">
        <v>29</v>
      </c>
      <c r="D16" s="28" t="s">
        <v>104</v>
      </c>
      <c r="E16" s="12" t="s">
        <v>27</v>
      </c>
      <c r="F16" s="11" t="s">
        <v>59</v>
      </c>
      <c r="G16" s="13">
        <v>17824</v>
      </c>
      <c r="H16" s="13">
        <v>7620</v>
      </c>
      <c r="I16" s="36">
        <v>31503</v>
      </c>
      <c r="J16" s="14">
        <v>2</v>
      </c>
      <c r="K16" s="14">
        <f t="shared" si="1"/>
        <v>47</v>
      </c>
      <c r="L16" s="19">
        <f t="shared" ca="1" si="2"/>
        <v>40</v>
      </c>
      <c r="M16" s="38"/>
      <c r="N16" s="39"/>
      <c r="O16" s="25" t="s">
        <v>62</v>
      </c>
      <c r="P16" s="25"/>
      <c r="Q16" s="25"/>
      <c r="R16" s="25" t="s">
        <v>62</v>
      </c>
      <c r="S16" s="25" t="s">
        <v>78</v>
      </c>
      <c r="T16" s="25"/>
      <c r="U16" s="25"/>
      <c r="V16" s="25"/>
      <c r="W16" s="25"/>
      <c r="X16" s="25" t="s">
        <v>62</v>
      </c>
      <c r="Y16" s="25"/>
      <c r="Z16" s="25"/>
      <c r="AA16" s="25"/>
      <c r="AB16" s="25"/>
      <c r="AC16" s="25"/>
      <c r="AD16" s="25"/>
      <c r="AE16" s="25"/>
      <c r="AF16" s="25" t="s">
        <v>62</v>
      </c>
      <c r="AG16" s="25" t="s">
        <v>62</v>
      </c>
      <c r="AH16" s="25"/>
      <c r="AI16" s="25"/>
      <c r="AJ16" s="25"/>
      <c r="AK16" s="25"/>
      <c r="AL16" s="25"/>
      <c r="AM16" s="25"/>
      <c r="AN16" s="25" t="s">
        <v>62</v>
      </c>
      <c r="AO16" s="25"/>
      <c r="AP16" s="25"/>
      <c r="AQ16" s="25"/>
      <c r="AR16" s="25"/>
      <c r="AS16" s="25" t="s">
        <v>62</v>
      </c>
      <c r="AT16" s="24"/>
      <c r="AU16" s="24" t="s">
        <v>62</v>
      </c>
      <c r="AV16" s="24" t="s">
        <v>62</v>
      </c>
      <c r="AW16" s="24" t="s">
        <v>62</v>
      </c>
      <c r="AX16" s="24" t="s">
        <v>77</v>
      </c>
      <c r="AY16" s="40"/>
    </row>
    <row r="17" spans="2:51" ht="28.5" customHeight="1" x14ac:dyDescent="0.4">
      <c r="B17" s="11">
        <f t="shared" si="0"/>
        <v>14</v>
      </c>
      <c r="C17" s="28" t="s">
        <v>30</v>
      </c>
      <c r="D17" s="28" t="s">
        <v>108</v>
      </c>
      <c r="E17" s="12" t="s">
        <v>27</v>
      </c>
      <c r="F17" s="11" t="s">
        <v>59</v>
      </c>
      <c r="G17" s="13">
        <v>26618</v>
      </c>
      <c r="H17" s="13">
        <v>5537</v>
      </c>
      <c r="I17" s="36">
        <v>33329</v>
      </c>
      <c r="J17" s="14">
        <v>3</v>
      </c>
      <c r="K17" s="14">
        <f t="shared" si="1"/>
        <v>47</v>
      </c>
      <c r="L17" s="19">
        <f t="shared" ca="1" si="2"/>
        <v>35</v>
      </c>
      <c r="M17" s="38" t="s">
        <v>62</v>
      </c>
      <c r="N17" s="39"/>
      <c r="O17" s="25" t="s">
        <v>62</v>
      </c>
      <c r="P17" s="25"/>
      <c r="Q17" s="25"/>
      <c r="R17" s="25" t="s">
        <v>62</v>
      </c>
      <c r="S17" s="25" t="s">
        <v>78</v>
      </c>
      <c r="T17" s="25"/>
      <c r="U17" s="25"/>
      <c r="V17" s="25"/>
      <c r="W17" s="25"/>
      <c r="X17" s="25" t="s">
        <v>62</v>
      </c>
      <c r="Y17" s="25"/>
      <c r="Z17" s="25"/>
      <c r="AA17" s="25"/>
      <c r="AB17" s="25"/>
      <c r="AC17" s="25"/>
      <c r="AD17" s="25"/>
      <c r="AE17" s="25"/>
      <c r="AF17" s="25" t="s">
        <v>62</v>
      </c>
      <c r="AG17" s="25" t="s">
        <v>62</v>
      </c>
      <c r="AH17" s="25"/>
      <c r="AI17" s="25"/>
      <c r="AJ17" s="25" t="s">
        <v>78</v>
      </c>
      <c r="AK17" s="25"/>
      <c r="AL17" s="25"/>
      <c r="AM17" s="25"/>
      <c r="AN17" s="25" t="s">
        <v>62</v>
      </c>
      <c r="AO17" s="25"/>
      <c r="AP17" s="25"/>
      <c r="AQ17" s="25"/>
      <c r="AR17" s="25"/>
      <c r="AS17" s="25" t="s">
        <v>62</v>
      </c>
      <c r="AT17" s="24"/>
      <c r="AU17" s="24" t="s">
        <v>62</v>
      </c>
      <c r="AV17" s="24" t="s">
        <v>62</v>
      </c>
      <c r="AW17" s="24" t="s">
        <v>62</v>
      </c>
      <c r="AX17" s="24" t="s">
        <v>77</v>
      </c>
      <c r="AY17" s="40"/>
    </row>
    <row r="18" spans="2:51" ht="28.5" customHeight="1" x14ac:dyDescent="0.4">
      <c r="B18" s="11">
        <f t="shared" si="0"/>
        <v>15</v>
      </c>
      <c r="C18" s="28" t="s">
        <v>31</v>
      </c>
      <c r="D18" s="28" t="s">
        <v>109</v>
      </c>
      <c r="E18" s="12" t="s">
        <v>32</v>
      </c>
      <c r="F18" s="11" t="s">
        <v>59</v>
      </c>
      <c r="G18" s="13">
        <v>29919</v>
      </c>
      <c r="H18" s="13">
        <v>8225</v>
      </c>
      <c r="I18" s="36">
        <v>28216</v>
      </c>
      <c r="J18" s="14">
        <v>3</v>
      </c>
      <c r="K18" s="14">
        <f t="shared" si="1"/>
        <v>47</v>
      </c>
      <c r="L18" s="19">
        <f t="shared" ca="1" si="2"/>
        <v>49</v>
      </c>
      <c r="M18" s="38"/>
      <c r="N18" s="39"/>
      <c r="O18" s="25" t="s">
        <v>62</v>
      </c>
      <c r="P18" s="25"/>
      <c r="Q18" s="25"/>
      <c r="R18" s="25" t="s">
        <v>62</v>
      </c>
      <c r="S18" s="25" t="s">
        <v>78</v>
      </c>
      <c r="T18" s="25"/>
      <c r="U18" s="25"/>
      <c r="V18" s="25"/>
      <c r="W18" s="25"/>
      <c r="X18" s="25" t="s">
        <v>62</v>
      </c>
      <c r="Y18" s="25"/>
      <c r="Z18" s="25"/>
      <c r="AA18" s="25"/>
      <c r="AB18" s="25"/>
      <c r="AC18" s="25"/>
      <c r="AD18" s="25"/>
      <c r="AE18" s="25"/>
      <c r="AF18" s="25" t="s">
        <v>62</v>
      </c>
      <c r="AG18" s="25" t="s">
        <v>62</v>
      </c>
      <c r="AH18" s="25"/>
      <c r="AI18" s="25"/>
      <c r="AJ18" s="25"/>
      <c r="AK18" s="25" t="s">
        <v>134</v>
      </c>
      <c r="AL18" s="25"/>
      <c r="AM18" s="25"/>
      <c r="AN18" s="25" t="s">
        <v>78</v>
      </c>
      <c r="AO18" s="25"/>
      <c r="AP18" s="25"/>
      <c r="AQ18" s="25"/>
      <c r="AR18" s="25"/>
      <c r="AS18" s="25" t="s">
        <v>62</v>
      </c>
      <c r="AT18" s="24"/>
      <c r="AU18" s="24" t="s">
        <v>62</v>
      </c>
      <c r="AV18" s="24" t="s">
        <v>62</v>
      </c>
      <c r="AW18" s="24" t="s">
        <v>62</v>
      </c>
      <c r="AX18" s="24" t="s">
        <v>77</v>
      </c>
      <c r="AY18" s="40"/>
    </row>
    <row r="19" spans="2:51" ht="28.5" customHeight="1" x14ac:dyDescent="0.4">
      <c r="B19" s="11">
        <f t="shared" si="0"/>
        <v>16</v>
      </c>
      <c r="C19" s="28" t="s">
        <v>33</v>
      </c>
      <c r="D19" s="28" t="s">
        <v>110</v>
      </c>
      <c r="E19" s="12" t="s">
        <v>32</v>
      </c>
      <c r="F19" s="11" t="s">
        <v>59</v>
      </c>
      <c r="G19" s="13">
        <v>27201</v>
      </c>
      <c r="H19" s="13">
        <v>8203</v>
      </c>
      <c r="I19" s="36">
        <v>31868</v>
      </c>
      <c r="J19" s="14">
        <v>3</v>
      </c>
      <c r="K19" s="14">
        <f t="shared" si="1"/>
        <v>47</v>
      </c>
      <c r="L19" s="19">
        <f t="shared" ca="1" si="2"/>
        <v>39</v>
      </c>
      <c r="M19" s="38"/>
      <c r="N19" s="39"/>
      <c r="O19" s="25" t="s">
        <v>62</v>
      </c>
      <c r="P19" s="25"/>
      <c r="Q19" s="25"/>
      <c r="R19" s="25" t="s">
        <v>62</v>
      </c>
      <c r="S19" s="25" t="s">
        <v>78</v>
      </c>
      <c r="T19" s="25"/>
      <c r="U19" s="25"/>
      <c r="V19" s="25"/>
      <c r="W19" s="25"/>
      <c r="X19" s="25" t="s">
        <v>62</v>
      </c>
      <c r="Y19" s="25"/>
      <c r="Z19" s="25"/>
      <c r="AA19" s="25"/>
      <c r="AB19" s="25"/>
      <c r="AC19" s="25"/>
      <c r="AD19" s="25"/>
      <c r="AE19" s="25"/>
      <c r="AF19" s="25" t="s">
        <v>62</v>
      </c>
      <c r="AG19" s="25" t="s">
        <v>62</v>
      </c>
      <c r="AH19" s="25"/>
      <c r="AI19" s="25"/>
      <c r="AJ19" s="25"/>
      <c r="AK19" s="25"/>
      <c r="AL19" s="25"/>
      <c r="AM19" s="25"/>
      <c r="AN19" s="25" t="s">
        <v>78</v>
      </c>
      <c r="AO19" s="25"/>
      <c r="AP19" s="25"/>
      <c r="AQ19" s="25"/>
      <c r="AR19" s="25"/>
      <c r="AS19" s="25" t="s">
        <v>62</v>
      </c>
      <c r="AT19" s="24"/>
      <c r="AU19" s="24" t="s">
        <v>62</v>
      </c>
      <c r="AV19" s="24" t="s">
        <v>62</v>
      </c>
      <c r="AW19" s="24" t="s">
        <v>62</v>
      </c>
      <c r="AX19" s="24" t="s">
        <v>77</v>
      </c>
      <c r="AY19" s="40"/>
    </row>
    <row r="20" spans="2:51" ht="28.5" customHeight="1" x14ac:dyDescent="0.4">
      <c r="B20" s="11">
        <f t="shared" si="0"/>
        <v>17</v>
      </c>
      <c r="C20" s="28" t="s">
        <v>34</v>
      </c>
      <c r="D20" s="28" t="s">
        <v>111</v>
      </c>
      <c r="E20" s="12" t="s">
        <v>35</v>
      </c>
      <c r="F20" s="11" t="s">
        <v>59</v>
      </c>
      <c r="G20" s="13">
        <v>2330</v>
      </c>
      <c r="H20" s="13">
        <v>814</v>
      </c>
      <c r="I20" s="36">
        <v>30407</v>
      </c>
      <c r="J20" s="14">
        <v>2</v>
      </c>
      <c r="K20" s="14">
        <f t="shared" si="1"/>
        <v>47</v>
      </c>
      <c r="L20" s="19">
        <f t="shared" ca="1" si="2"/>
        <v>43</v>
      </c>
      <c r="M20" s="38"/>
      <c r="N20" s="39"/>
      <c r="O20" s="25" t="s">
        <v>62</v>
      </c>
      <c r="P20" s="25"/>
      <c r="Q20" s="25"/>
      <c r="R20" s="25" t="s">
        <v>62</v>
      </c>
      <c r="S20" s="25" t="s">
        <v>78</v>
      </c>
      <c r="T20" s="25"/>
      <c r="U20" s="25"/>
      <c r="V20" s="25"/>
      <c r="W20" s="25"/>
      <c r="X20" s="25"/>
      <c r="Y20" s="25" t="s">
        <v>78</v>
      </c>
      <c r="Z20" s="25" t="s">
        <v>78</v>
      </c>
      <c r="AA20" s="25" t="s">
        <v>78</v>
      </c>
      <c r="AB20" s="25" t="s">
        <v>78</v>
      </c>
      <c r="AC20" s="25"/>
      <c r="AD20" s="25"/>
      <c r="AE20" s="25"/>
      <c r="AF20" s="25" t="s">
        <v>62</v>
      </c>
      <c r="AG20" s="25" t="s">
        <v>62</v>
      </c>
      <c r="AH20" s="25"/>
      <c r="AI20" s="25" t="s">
        <v>78</v>
      </c>
      <c r="AJ20" s="25"/>
      <c r="AK20" s="25"/>
      <c r="AL20" s="25"/>
      <c r="AM20" s="25"/>
      <c r="AN20" s="25" t="s">
        <v>78</v>
      </c>
      <c r="AO20" s="25"/>
      <c r="AP20" s="25"/>
      <c r="AQ20" s="25"/>
      <c r="AR20" s="25"/>
      <c r="AS20" s="25" t="s">
        <v>62</v>
      </c>
      <c r="AT20" s="24"/>
      <c r="AU20" s="24"/>
      <c r="AV20" s="24"/>
      <c r="AW20" s="24"/>
      <c r="AX20" s="24"/>
      <c r="AY20" s="40" t="s">
        <v>129</v>
      </c>
    </row>
    <row r="21" spans="2:51" ht="28.5" customHeight="1" x14ac:dyDescent="0.4">
      <c r="B21" s="11">
        <f t="shared" si="0"/>
        <v>18</v>
      </c>
      <c r="C21" s="28" t="s">
        <v>10</v>
      </c>
      <c r="D21" s="28" t="s">
        <v>112</v>
      </c>
      <c r="E21" s="12" t="s">
        <v>11</v>
      </c>
      <c r="F21" s="11" t="s">
        <v>59</v>
      </c>
      <c r="G21" s="13">
        <v>2261</v>
      </c>
      <c r="H21" s="13">
        <v>1044</v>
      </c>
      <c r="I21" s="36">
        <v>36982</v>
      </c>
      <c r="J21" s="14">
        <v>2</v>
      </c>
      <c r="K21" s="14">
        <f t="shared" si="1"/>
        <v>47</v>
      </c>
      <c r="L21" s="19">
        <f t="shared" ca="1" si="2"/>
        <v>25</v>
      </c>
      <c r="M21" s="38"/>
      <c r="N21" s="39"/>
      <c r="O21" s="25" t="s">
        <v>62</v>
      </c>
      <c r="P21" s="25"/>
      <c r="Q21" s="25"/>
      <c r="R21" s="25" t="s">
        <v>62</v>
      </c>
      <c r="S21" s="25" t="s">
        <v>62</v>
      </c>
      <c r="T21" s="25"/>
      <c r="U21" s="25"/>
      <c r="V21" s="25"/>
      <c r="W21" s="25"/>
      <c r="X21" s="25"/>
      <c r="Y21" s="25"/>
      <c r="Z21" s="25"/>
      <c r="AA21" s="25" t="s">
        <v>86</v>
      </c>
      <c r="AB21" s="25"/>
      <c r="AC21" s="25"/>
      <c r="AD21" s="25"/>
      <c r="AE21" s="25"/>
      <c r="AF21" s="25"/>
      <c r="AG21" s="25" t="s">
        <v>62</v>
      </c>
      <c r="AH21" s="25"/>
      <c r="AI21" s="25" t="s">
        <v>62</v>
      </c>
      <c r="AJ21" s="25"/>
      <c r="AK21" s="25"/>
      <c r="AL21" s="25"/>
      <c r="AM21" s="25"/>
      <c r="AN21" s="25" t="s">
        <v>62</v>
      </c>
      <c r="AO21" s="25"/>
      <c r="AP21" s="25"/>
      <c r="AQ21" s="25"/>
      <c r="AR21" s="25"/>
      <c r="AS21" s="25" t="s">
        <v>62</v>
      </c>
      <c r="AT21" s="24"/>
      <c r="AU21" s="24" t="s">
        <v>62</v>
      </c>
      <c r="AV21" s="24" t="s">
        <v>62</v>
      </c>
      <c r="AW21" s="24" t="s">
        <v>62</v>
      </c>
      <c r="AX21" s="24"/>
      <c r="AY21" s="40"/>
    </row>
    <row r="22" spans="2:51" ht="28.5" customHeight="1" x14ac:dyDescent="0.4">
      <c r="B22" s="11">
        <f t="shared" si="0"/>
        <v>19</v>
      </c>
      <c r="C22" s="28" t="s">
        <v>12</v>
      </c>
      <c r="D22" s="28" t="s">
        <v>113</v>
      </c>
      <c r="E22" s="12" t="s">
        <v>13</v>
      </c>
      <c r="F22" s="11" t="s">
        <v>59</v>
      </c>
      <c r="G22" s="13">
        <v>693</v>
      </c>
      <c r="H22" s="13">
        <v>362</v>
      </c>
      <c r="I22" s="36">
        <v>34425</v>
      </c>
      <c r="J22" s="14">
        <v>2</v>
      </c>
      <c r="K22" s="14">
        <f t="shared" si="1"/>
        <v>47</v>
      </c>
      <c r="L22" s="19">
        <f t="shared" ca="1" si="2"/>
        <v>32</v>
      </c>
      <c r="M22" s="38"/>
      <c r="N22" s="39"/>
      <c r="O22" s="25" t="s">
        <v>62</v>
      </c>
      <c r="P22" s="25"/>
      <c r="Q22" s="25"/>
      <c r="R22" s="25" t="s">
        <v>62</v>
      </c>
      <c r="S22" s="25" t="s">
        <v>62</v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 t="s">
        <v>62</v>
      </c>
      <c r="AH22" s="25"/>
      <c r="AI22" s="25"/>
      <c r="AJ22" s="25"/>
      <c r="AK22" s="25"/>
      <c r="AL22" s="25"/>
      <c r="AM22" s="25"/>
      <c r="AN22" s="25" t="s">
        <v>62</v>
      </c>
      <c r="AO22" s="25"/>
      <c r="AP22" s="25"/>
      <c r="AQ22" s="25"/>
      <c r="AR22" s="25"/>
      <c r="AS22" s="25"/>
      <c r="AT22" s="24"/>
      <c r="AU22" s="24" t="s">
        <v>62</v>
      </c>
      <c r="AV22" s="24" t="s">
        <v>62</v>
      </c>
      <c r="AW22" s="24" t="s">
        <v>62</v>
      </c>
      <c r="AX22" s="24"/>
      <c r="AY22" s="40"/>
    </row>
    <row r="23" spans="2:51" ht="28.5" customHeight="1" x14ac:dyDescent="0.4">
      <c r="B23" s="11">
        <f t="shared" si="0"/>
        <v>20</v>
      </c>
      <c r="C23" s="28" t="s">
        <v>14</v>
      </c>
      <c r="D23" s="28" t="s">
        <v>114</v>
      </c>
      <c r="E23" s="12" t="s">
        <v>13</v>
      </c>
      <c r="F23" s="11" t="s">
        <v>59</v>
      </c>
      <c r="G23" s="13">
        <v>463</v>
      </c>
      <c r="H23" s="13">
        <v>265</v>
      </c>
      <c r="I23" s="36">
        <v>30773</v>
      </c>
      <c r="J23" s="14">
        <v>2</v>
      </c>
      <c r="K23" s="14">
        <f t="shared" si="1"/>
        <v>47</v>
      </c>
      <c r="L23" s="19">
        <f t="shared" ca="1" si="2"/>
        <v>42</v>
      </c>
      <c r="M23" s="38"/>
      <c r="N23" s="39"/>
      <c r="O23" s="25" t="s">
        <v>62</v>
      </c>
      <c r="P23" s="25"/>
      <c r="Q23" s="25"/>
      <c r="R23" s="25" t="s">
        <v>62</v>
      </c>
      <c r="S23" s="25" t="s">
        <v>62</v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 t="s">
        <v>62</v>
      </c>
      <c r="AH23" s="25"/>
      <c r="AI23" s="25"/>
      <c r="AJ23" s="25"/>
      <c r="AK23" s="25"/>
      <c r="AL23" s="25"/>
      <c r="AM23" s="25"/>
      <c r="AN23" s="25" t="s">
        <v>62</v>
      </c>
      <c r="AO23" s="25"/>
      <c r="AP23" s="25"/>
      <c r="AQ23" s="25"/>
      <c r="AR23" s="25"/>
      <c r="AS23" s="25"/>
      <c r="AT23" s="24"/>
      <c r="AU23" s="24" t="s">
        <v>62</v>
      </c>
      <c r="AV23" s="24" t="s">
        <v>62</v>
      </c>
      <c r="AW23" s="24" t="s">
        <v>62</v>
      </c>
      <c r="AX23" s="24"/>
      <c r="AY23" s="40"/>
    </row>
    <row r="24" spans="2:51" ht="28.5" customHeight="1" x14ac:dyDescent="0.4">
      <c r="B24" s="11">
        <f t="shared" si="0"/>
        <v>21</v>
      </c>
      <c r="C24" s="28" t="s">
        <v>15</v>
      </c>
      <c r="D24" s="28" t="s">
        <v>115</v>
      </c>
      <c r="E24" s="12" t="s">
        <v>13</v>
      </c>
      <c r="F24" s="11" t="s">
        <v>59</v>
      </c>
      <c r="G24" s="13">
        <v>632</v>
      </c>
      <c r="H24" s="13">
        <v>656</v>
      </c>
      <c r="I24" s="36">
        <v>42826</v>
      </c>
      <c r="J24" s="14">
        <v>3</v>
      </c>
      <c r="K24" s="14">
        <f t="shared" si="1"/>
        <v>47</v>
      </c>
      <c r="L24" s="19">
        <f t="shared" ca="1" si="2"/>
        <v>9</v>
      </c>
      <c r="M24" s="38" t="s">
        <v>62</v>
      </c>
      <c r="N24" s="39"/>
      <c r="O24" s="25" t="s">
        <v>62</v>
      </c>
      <c r="P24" s="25"/>
      <c r="Q24" s="25"/>
      <c r="R24" s="25" t="s">
        <v>62</v>
      </c>
      <c r="S24" s="25" t="s">
        <v>62</v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 t="s">
        <v>62</v>
      </c>
      <c r="AH24" s="25"/>
      <c r="AI24" s="25"/>
      <c r="AJ24" s="25" t="s">
        <v>86</v>
      </c>
      <c r="AK24" s="25"/>
      <c r="AL24" s="25"/>
      <c r="AM24" s="25"/>
      <c r="AN24" s="25"/>
      <c r="AO24" s="25"/>
      <c r="AP24" s="25"/>
      <c r="AQ24" s="25"/>
      <c r="AR24" s="25"/>
      <c r="AS24" s="25"/>
      <c r="AT24" s="24"/>
      <c r="AU24" s="24" t="s">
        <v>62</v>
      </c>
      <c r="AV24" s="24" t="s">
        <v>62</v>
      </c>
      <c r="AW24" s="24" t="s">
        <v>62</v>
      </c>
      <c r="AX24" s="24"/>
      <c r="AY24" s="40"/>
    </row>
    <row r="25" spans="2:51" ht="28.5" customHeight="1" x14ac:dyDescent="0.4">
      <c r="B25" s="11">
        <f t="shared" si="0"/>
        <v>22</v>
      </c>
      <c r="C25" s="28" t="s">
        <v>8</v>
      </c>
      <c r="D25" s="28" t="s">
        <v>116</v>
      </c>
      <c r="E25" s="15" t="s">
        <v>9</v>
      </c>
      <c r="F25" s="11" t="s">
        <v>59</v>
      </c>
      <c r="G25" s="13">
        <v>514</v>
      </c>
      <c r="H25" s="13">
        <v>338</v>
      </c>
      <c r="I25" s="36">
        <v>37347</v>
      </c>
      <c r="J25" s="14">
        <v>1</v>
      </c>
      <c r="K25" s="14">
        <f t="shared" si="1"/>
        <v>47</v>
      </c>
      <c r="L25" s="19">
        <f t="shared" ca="1" si="2"/>
        <v>24</v>
      </c>
      <c r="M25" s="38"/>
      <c r="N25" s="39"/>
      <c r="O25" s="25" t="s">
        <v>62</v>
      </c>
      <c r="P25" s="25"/>
      <c r="Q25" s="25"/>
      <c r="R25" s="25" t="s">
        <v>62</v>
      </c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 t="s">
        <v>62</v>
      </c>
      <c r="AH25" s="25"/>
      <c r="AI25" s="25"/>
      <c r="AJ25" s="25"/>
      <c r="AK25" s="25"/>
      <c r="AL25" s="25" t="s">
        <v>62</v>
      </c>
      <c r="AM25" s="25"/>
      <c r="AN25" s="25" t="s">
        <v>62</v>
      </c>
      <c r="AO25" s="25"/>
      <c r="AP25" s="25"/>
      <c r="AQ25" s="25"/>
      <c r="AR25" s="25"/>
      <c r="AS25" s="25"/>
      <c r="AT25" s="24"/>
      <c r="AU25" s="24" t="s">
        <v>62</v>
      </c>
      <c r="AV25" s="24" t="s">
        <v>62</v>
      </c>
      <c r="AW25" s="24" t="s">
        <v>62</v>
      </c>
      <c r="AX25" s="24"/>
      <c r="AY25" s="40"/>
    </row>
    <row r="26" spans="2:51" ht="28.5" customHeight="1" x14ac:dyDescent="0.4">
      <c r="B26" s="11">
        <f>ROW()-3</f>
        <v>23</v>
      </c>
      <c r="C26" s="28" t="s">
        <v>6</v>
      </c>
      <c r="D26" s="28" t="s">
        <v>117</v>
      </c>
      <c r="E26" s="12" t="s">
        <v>7</v>
      </c>
      <c r="F26" s="11" t="s">
        <v>59</v>
      </c>
      <c r="G26" s="13">
        <v>14304</v>
      </c>
      <c r="H26" s="13">
        <v>8188</v>
      </c>
      <c r="I26" s="36">
        <v>41730</v>
      </c>
      <c r="J26" s="14">
        <v>3</v>
      </c>
      <c r="K26" s="14">
        <f t="shared" si="1"/>
        <v>47</v>
      </c>
      <c r="L26" s="19">
        <f t="shared" ca="1" si="2"/>
        <v>12</v>
      </c>
      <c r="M26" s="38"/>
      <c r="N26" s="39"/>
      <c r="O26" s="25" t="s">
        <v>62</v>
      </c>
      <c r="P26" s="25" t="s">
        <v>62</v>
      </c>
      <c r="Q26" s="25"/>
      <c r="R26" s="25" t="s">
        <v>62</v>
      </c>
      <c r="S26" s="25" t="s">
        <v>62</v>
      </c>
      <c r="T26" s="25" t="s">
        <v>62</v>
      </c>
      <c r="U26" s="25" t="s">
        <v>62</v>
      </c>
      <c r="V26" s="25"/>
      <c r="W26" s="25" t="s">
        <v>62</v>
      </c>
      <c r="X26" s="25" t="s">
        <v>62</v>
      </c>
      <c r="Y26" s="25"/>
      <c r="Z26" s="25"/>
      <c r="AA26" s="25"/>
      <c r="AB26" s="25"/>
      <c r="AC26" s="25" t="s">
        <v>89</v>
      </c>
      <c r="AD26" s="25" t="s">
        <v>89</v>
      </c>
      <c r="AE26" s="25"/>
      <c r="AF26" s="25" t="s">
        <v>62</v>
      </c>
      <c r="AG26" s="25"/>
      <c r="AH26" s="25" t="s">
        <v>62</v>
      </c>
      <c r="AI26" s="25" t="s">
        <v>62</v>
      </c>
      <c r="AJ26" s="25"/>
      <c r="AK26" s="25"/>
      <c r="AL26" s="25" t="s">
        <v>62</v>
      </c>
      <c r="AM26" s="25" t="s">
        <v>62</v>
      </c>
      <c r="AN26" s="25" t="s">
        <v>62</v>
      </c>
      <c r="AO26" s="25" t="s">
        <v>86</v>
      </c>
      <c r="AP26" s="25"/>
      <c r="AQ26" s="25" t="s">
        <v>86</v>
      </c>
      <c r="AR26" s="25" t="s">
        <v>86</v>
      </c>
      <c r="AS26" s="25"/>
      <c r="AT26" s="24" t="s">
        <v>62</v>
      </c>
      <c r="AU26" s="24" t="s">
        <v>62</v>
      </c>
      <c r="AV26" s="24" t="s">
        <v>62</v>
      </c>
      <c r="AW26" s="24" t="s">
        <v>132</v>
      </c>
      <c r="AX26" s="24"/>
      <c r="AY26" s="40"/>
    </row>
    <row r="27" spans="2:51" ht="28.5" customHeight="1" x14ac:dyDescent="0.4">
      <c r="B27" s="11">
        <f t="shared" si="0"/>
        <v>24</v>
      </c>
      <c r="C27" s="28" t="s">
        <v>22</v>
      </c>
      <c r="D27" s="28" t="s">
        <v>118</v>
      </c>
      <c r="E27" s="12" t="s">
        <v>23</v>
      </c>
      <c r="F27" s="11" t="s">
        <v>59</v>
      </c>
      <c r="G27" s="17">
        <v>579.35</v>
      </c>
      <c r="H27" s="13">
        <v>465</v>
      </c>
      <c r="I27" s="36">
        <v>34790</v>
      </c>
      <c r="J27" s="14">
        <v>3</v>
      </c>
      <c r="K27" s="14">
        <f t="shared" si="1"/>
        <v>47</v>
      </c>
      <c r="L27" s="19">
        <f t="shared" ca="1" si="2"/>
        <v>31</v>
      </c>
      <c r="M27" s="38"/>
      <c r="N27" s="39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 t="s">
        <v>62</v>
      </c>
      <c r="AO27" s="25"/>
      <c r="AP27" s="25"/>
      <c r="AQ27" s="25"/>
      <c r="AR27" s="25"/>
      <c r="AS27" s="25"/>
      <c r="AT27" s="24"/>
      <c r="AU27" s="24"/>
      <c r="AV27" s="24"/>
      <c r="AW27" s="24"/>
      <c r="AX27" s="24"/>
      <c r="AY27" s="40"/>
    </row>
    <row r="28" spans="2:51" ht="28.5" customHeight="1" thickBot="1" x14ac:dyDescent="0.45">
      <c r="B28" s="11">
        <f t="shared" si="0"/>
        <v>25</v>
      </c>
      <c r="C28" s="16" t="s">
        <v>38</v>
      </c>
      <c r="D28" s="16" t="s">
        <v>119</v>
      </c>
      <c r="E28" s="12" t="s">
        <v>21</v>
      </c>
      <c r="F28" s="11" t="s">
        <v>59</v>
      </c>
      <c r="G28" s="34">
        <v>49000</v>
      </c>
      <c r="H28" s="29">
        <v>174</v>
      </c>
      <c r="I28" s="36">
        <v>39173</v>
      </c>
      <c r="J28" s="14">
        <v>1</v>
      </c>
      <c r="K28" s="14">
        <f t="shared" si="1"/>
        <v>47</v>
      </c>
      <c r="L28" s="19">
        <f t="shared" ca="1" si="2"/>
        <v>19</v>
      </c>
      <c r="M28" s="42"/>
      <c r="N28" s="43"/>
      <c r="O28" s="44"/>
      <c r="P28" s="44"/>
      <c r="Q28" s="44"/>
      <c r="R28" s="44"/>
      <c r="S28" s="44" t="s">
        <v>78</v>
      </c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 t="s">
        <v>78</v>
      </c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5"/>
      <c r="AU28" s="45"/>
      <c r="AV28" s="45"/>
      <c r="AW28" s="45"/>
      <c r="AX28" s="45"/>
      <c r="AY28" s="46"/>
    </row>
    <row r="29" spans="2:51" ht="12.75" customHeight="1" thickTop="1" x14ac:dyDescent="0.4"/>
    <row r="30" spans="2:51" ht="28.5" customHeight="1" x14ac:dyDescent="0.4">
      <c r="B30" s="2" t="s">
        <v>135</v>
      </c>
    </row>
  </sheetData>
  <mergeCells count="9">
    <mergeCell ref="C2:L2"/>
    <mergeCell ref="M2:AD2"/>
    <mergeCell ref="M11:AY11"/>
    <mergeCell ref="M13:AY13"/>
    <mergeCell ref="AV1:AW1"/>
    <mergeCell ref="M10:AY10"/>
    <mergeCell ref="AJ2:AO2"/>
    <mergeCell ref="AE2:AI2"/>
    <mergeCell ref="AP2:AY2"/>
  </mergeCells>
  <phoneticPr fontId="3"/>
  <conditionalFormatting sqref="L4:L28">
    <cfRule type="cellIs" dxfId="1" priority="7" operator="greaterThan">
      <formula>$K$4</formula>
    </cfRule>
  </conditionalFormatting>
  <conditionalFormatting sqref="M4:AY28">
    <cfRule type="cellIs" dxfId="0" priority="1" operator="equal">
      <formula>"△"</formula>
    </cfRule>
  </conditionalFormatting>
  <pageMargins left="0.25" right="0.25" top="0.75" bottom="0.75" header="0.3" footer="0.3"/>
  <pageSetup paperSize="8" scale="4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F194D2-D395-487E-93CD-CFA0F4AD6202}">
          <x14:formula1>
            <xm:f>Sheet1!$B$4:$B$8</xm:f>
          </x14:formula1>
          <xm:sqref>F4:F28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AD54-D71A-4655-B275-B15DB2BE419B}">
  <dimension ref="B2:C8"/>
  <sheetViews>
    <sheetView workbookViewId="0">
      <selection activeCell="B12" sqref="B12"/>
    </sheetView>
  </sheetViews>
  <sheetFormatPr defaultRowHeight="18.75" x14ac:dyDescent="0.4"/>
  <cols>
    <col min="2" max="2" width="23.5" bestFit="1" customWidth="1"/>
  </cols>
  <sheetData>
    <row r="2" spans="2:3" x14ac:dyDescent="0.4">
      <c r="B2" t="s">
        <v>121</v>
      </c>
    </row>
    <row r="3" spans="2:3" x14ac:dyDescent="0.4">
      <c r="B3" s="37" t="s">
        <v>58</v>
      </c>
      <c r="C3" s="37" t="s">
        <v>122</v>
      </c>
    </row>
    <row r="4" spans="2:3" x14ac:dyDescent="0.4">
      <c r="B4" s="37" t="s">
        <v>123</v>
      </c>
      <c r="C4" s="37">
        <v>22</v>
      </c>
    </row>
    <row r="5" spans="2:3" x14ac:dyDescent="0.4">
      <c r="B5" s="37" t="s">
        <v>124</v>
      </c>
      <c r="C5" s="37">
        <v>19</v>
      </c>
    </row>
    <row r="6" spans="2:3" x14ac:dyDescent="0.4">
      <c r="B6" s="37" t="s">
        <v>125</v>
      </c>
      <c r="C6" s="37">
        <v>27</v>
      </c>
    </row>
    <row r="7" spans="2:3" x14ac:dyDescent="0.4">
      <c r="B7" s="37" t="s">
        <v>59</v>
      </c>
      <c r="C7" s="37">
        <v>47</v>
      </c>
    </row>
    <row r="8" spans="2:3" x14ac:dyDescent="0.4">
      <c r="B8" s="37" t="s">
        <v>127</v>
      </c>
      <c r="C8" s="37">
        <v>47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施設別業務一覧</vt:lpstr>
      <vt:lpstr>Sheet1</vt:lpstr>
      <vt:lpstr>施設別業務一覧!Print_Area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與那嶺 良也</dc:creator>
  <cp:lastModifiedBy>吉田 無限</cp:lastModifiedBy>
  <cp:lastPrinted>2026-07-16T02:11:44Z</cp:lastPrinted>
  <dcterms:created xsi:type="dcterms:W3CDTF">2026-03-18T04:25:14Z</dcterms:created>
  <dcterms:modified xsi:type="dcterms:W3CDTF">2026-07-16T02:15:39Z</dcterms:modified>
</cp:coreProperties>
</file>