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25725"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AM35"/>
  <c r="C35"/>
  <c r="BW34"/>
  <c r="C34"/>
  <c r="CO34" l="1"/>
  <c r="BW35"/>
  <c r="BW36" s="1"/>
  <c r="BW37" s="1"/>
  <c r="BW38" s="1"/>
  <c r="BW39" s="1"/>
  <c r="BW40" s="1"/>
  <c r="BW41" s="1"/>
  <c r="BW42" s="1"/>
  <c r="BW43" s="1"/>
  <c r="AM34"/>
  <c r="U34"/>
  <c r="U35" s="1"/>
  <c r="U36" s="1"/>
  <c r="BE34"/>
  <c r="BE35" s="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<sst xmlns="http://schemas.openxmlformats.org/spreadsheetml/2006/main" count="1115" uniqueCount="602">
  <si>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</si>
  <si>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</si>
  <si>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</si>
  <si>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</si>
  <si>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</si>
  <si>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</si>
  <si>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</si>
  <si>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</si>
  <si>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</si>
  <si>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</si>
  <si>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</si>
  <si>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</si>
  <si>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</si>
  <si>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</si>
  <si>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</si>
  <si>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</si>
  <si>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</si>
  <si>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</si>
  <si>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</si>
  <si>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</si>
  <si>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</si>
  <si>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</si>
  <si>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</si>
  <si>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</si>
  <si>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</si>
  <si>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</si>
  <si>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</si>
  <si>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</si>
  <si>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</si>
  <si>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</si>
  <si>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</si>
  <si>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</si>
  <si>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</si>
  <si>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</si>
  <si>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</si>
  <si>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</si>
  <si>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</si>
  <si>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</si>
  <si>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</si>
  <si>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</si>
  <si>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</si>
  <si>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</si>
  <si>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</si>
  <si>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</si>
  <si>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</si>
  <si>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</si>
  <si>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</si>
  <si>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</si>
  <si>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</si>
  <si>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</si>
  <si>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</si>
  <si>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</si>
  <si>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</si>
  <si>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</si>
  <si>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</si>
  <si>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</si>
  <si>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</si>
  <si>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</si>
  <si>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</si>
  <si>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</si>
  <si>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</si>
  <si>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</si>
  <si>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</si>
  <si>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</si>
  <si>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</si>
  <si>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</si>
  <si>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</si>
  <si>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</si>
  <si>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</si>
  <si>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</si>
  <si>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</si>
  <si>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</si>
  <si>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</si>
  <si>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</si>
  <si>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</si>
  <si>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</si>
  <si>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</si>
  <si>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</si>
  <si>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</si>
  <si>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</si>
  <si>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</si>
  <si>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</si>
  <si>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</si>
  <si>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</si>
  <si>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</si>
  <si>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</si>
  <si>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</si>
  <si>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</si>
  <si>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</si>
  <si>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</si>
  <si>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</si>
  <si>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</si>
  <si>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</si>
  <si>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</si>
  <si>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</si>
  <si>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</si>
  <si>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</si>
  <si>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</si>
  <si>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</si>
  <si>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</si>
  <si>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</si>
  <si>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</si>
  <si>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</si>
  <si>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</si>
  <si>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</si>
  <si>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</si>
  <si>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</si>
  <si>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</si>
  <si>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</si>
  <si>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</si>
  <si>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</si>
  <si>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</si>
  <si>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</si>
  <si>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</si>
  <si>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</si>
  <si>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</si>
  <si>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</si>
  <si>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</si>
  <si>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</si>
  <si>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</si>
  <si>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</si>
  <si>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</si>
  <si>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</si>
  <si>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</si>
  <si>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</si>
  <si>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</si>
  <si>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</si>
  <si>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</si>
  <si>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</si>
  <si>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</si>
  <si>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</si>
  <si>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</si>
  <si>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</si>
  <si>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</si>
  <si>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</si>
  <si>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</si>
  <si>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</si>
  <si>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</si>
  <si>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</si>
  <si>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</si>
  <si>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</si>
  <si>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</si>
  <si>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</si>
  <si>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</si>
  <si>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</si>
  <si>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</si>
  <si>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</si>
  <si>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</si>
  <si>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</si>
  <si>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</si>
  <si>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</si>
  <si>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</si>
  <si>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</si>
  <si>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</si>
  <si>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</si>
  <si>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</si>
  <si>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</si>
  <si>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</si>
  <si>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</si>
  <si>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</si>
  <si>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</si>
  <si>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</si>
  <si>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</si>
  <si>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</si>
  <si>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</si>
  <si>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</si>
  <si>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</si>
  <si>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</si>
  <si>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</si>
  <si>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</si>
  <si>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</si>
  <si>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</si>
  <si>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</si>
  <si>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</si>
  <si>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</si>
  <si>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</si>
  <si>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</si>
  <si>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</si>
  <si>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</si>
  <si>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</si>
  <si>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</si>
  <si>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</si>
  <si>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</si>
  <si>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</si>
  <si>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</si>
  <si>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</si>
  <si>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</si>
  <si>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</si>
  <si>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</si>
  <si>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</si>
  <si>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</si>
  <si>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</si>
  <si>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</si>
  <si>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</si>
  <si>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</si>
  <si>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</si>
  <si>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</si>
  <si>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</si>
  <si>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</si>
  <si>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</si>
  <si>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</si>
  <si>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</si>
  <si>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</si>
  <si>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</si>
  <si>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</si>
  <si>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</si>
  <si>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</si>
  <si>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</si>
  <si>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沖縄県西原町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</si>
  <si>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</si>
  <si>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</si>
  <si>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</si>
  <si>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</si>
  <si>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</si>
  <si>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</si>
  <si>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</si>
  <si>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</si>
  <si>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</si>
  <si>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</si>
  <si>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</si>
  <si>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</si>
  <si>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</si>
  <si>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</si>
  <si>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</si>
  <si>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</si>
  <si>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</si>
  <si>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</si>
  <si>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</si>
  <si>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</si>
  <si>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</si>
  <si>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</si>
  <si>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</si>
  <si>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</si>
  <si>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</si>
  <si>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</si>
  <si>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</si>
  <si>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</si>
  <si>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</si>
  <si>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</si>
  <si>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</si>
  <si>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</si>
  <si>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</si>
  <si>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</si>
  <si>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</si>
  <si>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</si>
  <si>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</si>
  <si>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</si>
  <si>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</si>
  <si>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</si>
  <si>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</si>
  <si>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</si>
  <si>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</si>
  <si>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</si>
  <si>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</si>
  <si>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</si>
  <si>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</si>
  <si>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</si>
  <si>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</si>
  <si>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</si>
  <si>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</si>
  <si>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</si>
  <si>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</si>
  <si>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</si>
  <si>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</si>
  <si>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</si>
  <si>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</si>
  <si>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</si>
  <si>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</si>
  <si>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</si>
  <si>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</si>
  <si>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</si>
  <si>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</si>
  <si>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</si>
  <si>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</si>
  <si>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</si>
  <si>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</si>
  <si>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</si>
  <si>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</si>
  <si>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</si>
  <si>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</si>
  <si>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</si>
  <si>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</si>
  <si>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</si>
  <si>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</si>
  <si>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</si>
  <si>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</si>
  <si>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</si>
  <si>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</si>
  <si>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</si>
  <si>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</si>
  <si>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</si>
  <si>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</si>
  <si>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</si>
  <si>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</si>
  <si>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</si>
  <si>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</si>
  <si>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</si>
  <si>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</si>
  <si>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</si>
  <si>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</si>
  <si>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</si>
  <si>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</si>
  <si>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</si>
  <si>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</si>
  <si>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</si>
  <si>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</si>
  <si>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</si>
  <si>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</si>
  <si>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</si>
  <si>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</si>
  <si>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</si>
  <si>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</si>
  <si>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</si>
  <si>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</si>
  <si>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</si>
  <si>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</si>
  <si>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</si>
  <si>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</si>
  <si>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</si>
  <si>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</si>
  <si>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</si>
  <si>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</si>
  <si>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</si>
  <si>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</si>
  <si>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</si>
  <si>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</si>
  <si>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</si>
  <si>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</si>
  <si>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</si>
  <si>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</si>
  <si>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</si>
  <si>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</si>
  <si>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</si>
  <si>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</si>
  <si>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</si>
  <si>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</si>
  <si>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</si>
  <si>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</si>
  <si>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</si>
  <si>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</si>
  <si>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</si>
  <si>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</si>
  <si>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</si>
  <si>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</si>
  <si>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</si>
  <si>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</si>
  <si>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</si>
  <si>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</si>
  <si>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</si>
  <si>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</si>
  <si>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</si>
  <si>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</si>
  <si>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</si>
  <si>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</si>
  <si>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</si>
  <si>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</si>
  <si>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</si>
  <si>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</si>
  <si>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</si>
  <si>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沖縄県西原町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</si>
  <si>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</si>
  <si>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</si>
  <si>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</si>
  <si>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</si>
  <si>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</si>
  <si>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</si>
  <si>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</si>
  <si>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</si>
  <si>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</si>
  <si>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</si>
  <si>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</si>
  <si>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</si>
  <si>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</si>
  <si>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</si>
  <si>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</si>
  <si>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</si>
  <si>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</si>
  <si>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</si>
  <si>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</si>
  <si>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</si>
  <si>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</si>
  <si>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</si>
  <si>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</si>
  <si>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</si>
  <si>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</si>
  <si>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</si>
  <si>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</si>
  <si>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</si>
  <si>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</si>
  <si>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</si>
  <si>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</si>
  <si>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</si>
  <si>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</si>
  <si>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</si>
  <si>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</si>
  <si>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</si>
  <si>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</si>
  <si>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</si>
  <si>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</si>
  <si>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</si>
  <si>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</si>
  <si>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</si>
  <si>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</si>
  <si>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</si>
  <si>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</si>
  <si>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</si>
  <si>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</si>
  <si>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</si>
  <si>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</si>
  <si>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</si>
  <si>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</si>
  <si>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</si>
  <si>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</si>
  <si>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</si>
  <si>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</si>
  <si>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</si>
  <si>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</si>
  <si>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</si>
  <si>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</si>
  <si>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</si>
  <si>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</si>
  <si>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</si>
  <si>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</si>
  <si>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</si>
  <si>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</si>
  <si>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</si>
  <si>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</si>
  <si>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</si>
  <si>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</si>
  <si>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</si>
  <si>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</si>
  <si>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</si>
  <si>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</si>
  <si>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</si>
  <si>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</si>
  <si>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</si>
  <si>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</si>
  <si>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</si>
  <si>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</si>
  <si>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</si>
  <si>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</si>
  <si>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</si>
  <si>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</si>
  <si>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</si>
  <si>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</si>
  <si>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</si>
  <si>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</si>
  <si>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</si>
  <si>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</si>
  <si>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</si>
  <si>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</si>
  <si>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</si>
  <si>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</si>
  <si>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</si>
  <si>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</si>
  <si>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</si>
  <si>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</si>
  <si>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</si>
  <si>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</si>
  <si>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</si>
  <si>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</si>
  <si>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</si>
  <si>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</si>
  <si>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</si>
  <si>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</si>
  <si>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</si>
  <si>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</si>
  <si>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</si>
  <si>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</si>
  <si>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</si>
  <si>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</si>
  <si>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</si>
  <si>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</si>
  <si>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</si>
  <si>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</si>
  <si>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</si>
  <si>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</si>
  <si>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</si>
  <si>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</si>
  <si>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</si>
  <si>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</si>
  <si>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</si>
  <si>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</si>
  <si>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</si>
  <si>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</si>
  <si>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</si>
  <si>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</si>
  <si>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</si>
  <si>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</si>
  <si>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</si>
  <si>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</si>
  <si>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</si>
  <si>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</si>
  <si>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</si>
  <si>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</si>
  <si>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</si>
  <si>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</si>
  <si>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</si>
  <si>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</si>
  <si>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</si>
  <si>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</si>
  <si>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</si>
  <si>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</si>
  <si>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</si>
  <si>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</si>
  <si>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</si>
  <si>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</si>
  <si>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</si>
  <si>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</si>
  <si>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</si>
  <si>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</si>
  <si>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</si>
  <si>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</si>
  <si>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</si>
  <si>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</si>
  <si>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</si>
  <si>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</si>
  <si>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</si>
  <si>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</si>
  <si>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</si>
  <si>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</si>
  <si>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</si>
  <si>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</si>
  <si>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</si>
  <si>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</si>
  <si>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</si>
  <si>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</si>
  <si>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</si>
  <si>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</si>
  <si>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</si>
  <si>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</si>
  <si>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</si>
  <si>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</si>
  <si>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</si>
  <si>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</si>
  <si>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</si>
  <si>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</si>
  <si>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</si>
  <si>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</si>
  <si>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</si>
  <si>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</si>
  <si>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</si>
  <si>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</si>
  <si>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</si>
  <si>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</si>
  <si>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</si>
  <si>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</si>
  <si>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</si>
  <si>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</si>
  <si>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</si>
  <si>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</si>
  <si>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</si>
  <si>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</si>
  <si>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</si>
  <si>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</si>
  <si>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</si>
  <si>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</si>
  <si>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</si>
  <si>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1.65</t>
  </si>
  <si>
    <t>▲ 3.82</t>
  </si>
  <si>
    <t>▲ 0.32</t>
  </si>
  <si>
    <t>国民健康保険特別会計</t>
  </si>
  <si>
    <t>▲ 21.02</t>
  </si>
  <si>
    <t>▲ 20.90</t>
  </si>
  <si>
    <t>▲ 17.33</t>
  </si>
  <si>
    <t>▲ 12.74</t>
  </si>
  <si>
    <t>▲ 14.55</t>
  </si>
  <si>
    <t>水道事業会計</t>
  </si>
  <si>
    <t>一般会計</t>
  </si>
  <si>
    <t>公共下水道事業特別会計</t>
  </si>
  <si>
    <t>土地区画整理事業特別会計</t>
  </si>
  <si>
    <t>後期高齢者医療特別会計</t>
  </si>
  <si>
    <t>介護保険特別会計</t>
  </si>
  <si>
    <t>その他会計（赤字）</t>
  </si>
  <si>
    <t>その他会計（黒字）</t>
  </si>
  <si>
    <t>-</t>
    <phoneticPr fontId="2"/>
  </si>
  <si>
    <t>-</t>
    <phoneticPr fontId="2"/>
  </si>
  <si>
    <t>沖縄土地開発公社</t>
    <rPh sb="0" eb="2">
      <t>オキナワ</t>
    </rPh>
    <rPh sb="2" eb="4">
      <t>トチ</t>
    </rPh>
    <rPh sb="4" eb="6">
      <t>カイハツ</t>
    </rPh>
    <rPh sb="6" eb="8">
      <t>コウシャ</t>
    </rPh>
    <phoneticPr fontId="2"/>
  </si>
  <si>
    <t>東部消防組合　一般会計　</t>
    <rPh sb="0" eb="2">
      <t>トウブ</t>
    </rPh>
    <rPh sb="2" eb="4">
      <t>ショウボウ</t>
    </rPh>
    <rPh sb="4" eb="6">
      <t>クミアイ</t>
    </rPh>
    <rPh sb="7" eb="9">
      <t>イッパン</t>
    </rPh>
    <rPh sb="9" eb="11">
      <t>カイケイ</t>
    </rPh>
    <phoneticPr fontId="2"/>
  </si>
  <si>
    <t>東部清掃施設組合　一般会計</t>
    <rPh sb="2" eb="4">
      <t>セイソウ</t>
    </rPh>
    <rPh sb="4" eb="6">
      <t>シセツ</t>
    </rPh>
    <rPh sb="9" eb="11">
      <t>イッパン</t>
    </rPh>
    <rPh sb="11" eb="13">
      <t>カイケイ</t>
    </rPh>
    <phoneticPr fontId="2"/>
  </si>
  <si>
    <t>南部広域行政組合　一般会計</t>
    <rPh sb="0" eb="2">
      <t>ナンブ</t>
    </rPh>
    <rPh sb="2" eb="4">
      <t>コウイキ</t>
    </rPh>
    <rPh sb="4" eb="6">
      <t>ギョウセイ</t>
    </rPh>
    <rPh sb="6" eb="8">
      <t>クミアイ</t>
    </rPh>
    <rPh sb="9" eb="11">
      <t>イッパン</t>
    </rPh>
    <rPh sb="11" eb="13">
      <t>カイケイ</t>
    </rPh>
    <phoneticPr fontId="2"/>
  </si>
  <si>
    <t>南部広域行政組合　特別会計</t>
    <rPh sb="0" eb="2">
      <t>ナンブ</t>
    </rPh>
    <rPh sb="2" eb="4">
      <t>コウイキ</t>
    </rPh>
    <rPh sb="4" eb="6">
      <t>ギョウセイ</t>
    </rPh>
    <rPh sb="6" eb="8">
      <t>クミアイ</t>
    </rPh>
    <rPh sb="9" eb="11">
      <t>トクベツ</t>
    </rPh>
    <rPh sb="11" eb="13">
      <t>カイケイ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</si>
  <si>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</si>
  <si>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</si>
  <si>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</si>
  <si>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</si>
  <si>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</si>
  <si>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</si>
  <si>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</si>
  <si>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　一般会計</t>
    <rPh sb="0" eb="2">
      <t>オキナワ</t>
    </rPh>
    <rPh sb="2" eb="3">
      <t>ケン</t>
    </rPh>
    <rPh sb="3" eb="5">
      <t>カイゴ</t>
    </rPh>
    <rPh sb="5" eb="7">
      <t>ホケン</t>
    </rPh>
    <rPh sb="7" eb="9">
      <t>コウイキ</t>
    </rPh>
    <rPh sb="9" eb="11">
      <t>レンゴウ</t>
    </rPh>
    <rPh sb="12" eb="14">
      <t>イッパン</t>
    </rPh>
    <rPh sb="14" eb="16">
      <t>カイケイ</t>
    </rPh>
    <phoneticPr fontId="2"/>
  </si>
  <si>
    <t>沖縄県介護保険広域連合　特別会計</t>
    <rPh sb="0" eb="2">
      <t>オキナワ</t>
    </rPh>
    <rPh sb="2" eb="3">
      <t>ケン</t>
    </rPh>
    <rPh sb="3" eb="5">
      <t>カイゴ</t>
    </rPh>
    <rPh sb="5" eb="7">
      <t>ホケン</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</si>
  <si>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</si>
  <si>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</si>
  <si>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</si>
  <si>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</si>
  <si>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</si>
  <si>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</si>
  <si>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(ごみリサイクル基金(H29年度末現在))</t>
    <rPh sb="8" eb="10">
      <t>キキン</t>
    </rPh>
    <rPh sb="14" eb="17">
      <t>ネンドマツ</t>
    </rPh>
    <rPh sb="17" eb="19">
      <t>ゲンザイ</t>
    </rPh>
    <phoneticPr fontId="11"/>
  </si>
  <si>
    <t>(新設学校用地等土地開発基金(H29年度末現在))</t>
    <rPh sb="1" eb="3">
      <t>シンセツ</t>
    </rPh>
    <rPh sb="3" eb="5">
      <t>ガッコウ</t>
    </rPh>
    <rPh sb="5" eb="7">
      <t>ヨウチ</t>
    </rPh>
    <rPh sb="7" eb="8">
      <t>トウ</t>
    </rPh>
    <rPh sb="8" eb="10">
      <t>トチ</t>
    </rPh>
    <rPh sb="10" eb="12">
      <t>カイハツ</t>
    </rPh>
    <rPh sb="12" eb="14">
      <t>キキン</t>
    </rPh>
    <rPh sb="18" eb="21">
      <t>ネンドマツ</t>
    </rPh>
    <rPh sb="21" eb="23">
      <t>ゲンザイ</t>
    </rPh>
    <phoneticPr fontId="11"/>
  </si>
  <si>
    <t>(庁舎等建設基金(H29年度末現在))</t>
    <rPh sb="1" eb="3">
      <t>チョウシャ</t>
    </rPh>
    <rPh sb="3" eb="4">
      <t>トウ</t>
    </rPh>
    <rPh sb="4" eb="6">
      <t>ケンセツ</t>
    </rPh>
    <rPh sb="6" eb="8">
      <t>キキン</t>
    </rPh>
    <rPh sb="12" eb="15">
      <t>ネンドマツ</t>
    </rPh>
    <rPh sb="15" eb="17">
      <t>ゲンザイ</t>
    </rPh>
    <phoneticPr fontId="11"/>
  </si>
  <si>
    <t>(地域福祉基金(H29年度末現在))</t>
    <rPh sb="1" eb="3">
      <t>チイキ</t>
    </rPh>
    <rPh sb="3" eb="5">
      <t>フクシ</t>
    </rPh>
    <rPh sb="5" eb="7">
      <t>キキン</t>
    </rPh>
    <rPh sb="11" eb="14">
      <t>ネンドマツ</t>
    </rPh>
    <rPh sb="14" eb="16">
      <t>ゲンザイ</t>
    </rPh>
    <phoneticPr fontId="11"/>
  </si>
  <si>
    <t>(職員退職手当特別負担金基金(H29年度末現在))</t>
    <rPh sb="1" eb="3">
      <t>ショクイン</t>
    </rPh>
    <rPh sb="3" eb="5">
      <t>タイショク</t>
    </rPh>
    <rPh sb="5" eb="7">
      <t>テアテ</t>
    </rPh>
    <rPh sb="7" eb="9">
      <t>トクベツ</t>
    </rPh>
    <rPh sb="9" eb="12">
      <t>フタンキン</t>
    </rPh>
    <rPh sb="12" eb="14">
      <t>キキン</t>
    </rPh>
    <rPh sb="18" eb="21">
      <t>ネンドマツ</t>
    </rPh>
    <rPh sb="21" eb="23">
      <t>ゲンザイ</t>
    </rPh>
    <phoneticPr fontId="11"/>
  </si>
</sst>
</file>

<file path=xl/styles.xml><?xml version="1.0" encoding="utf-8"?>
<styleSheet xmlns="http://schemas.openxmlformats.org/spreadsheetml/2006/main">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extLst xmlns:c16r2="http://schemas.microsoft.com/office/drawing/2015/06/chart">
            <c:ext xmlns:c16="http://schemas.microsoft.com/office/drawing/2014/chart" uri="{C3380CC4-5D6E-409C-BE32-E72D297353CC}">
              <c16:uniqueId val="{00000000-2956-401E-ACC8-B03A689865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120309</c:v>
                </c:pt>
                <c:pt idx="1">
                  <c:v>47270</c:v>
                </c:pt>
                <c:pt idx="2">
                  <c:v>66965</c:v>
                </c:pt>
                <c:pt idx="3">
                  <c:v>86458</c:v>
                </c:pt>
                <c:pt idx="4">
                  <c:v>47372</c:v>
                </c:pt>
              </c:numCache>
            </c:numRef>
          </c:val>
          <c:extLst xmlns:c16r2="http://schemas.microsoft.com/office/drawing/2015/06/chart">
            <c:ext xmlns:c16="http://schemas.microsoft.com/office/drawing/2014/chart" uri="{C3380CC4-5D6E-409C-BE32-E72D297353CC}">
              <c16:uniqueId val="{00000001-2956-401E-ACC8-B03A689865CC}"/>
            </c:ext>
          </c:extLst>
        </c:ser>
        <c:marker val="1"/>
        <c:axId val="91257856"/>
        <c:axId val="90682112"/>
      </c:lineChart>
      <c:catAx>
        <c:axId val="9125785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82112"/>
        <c:crosses val="autoZero"/>
        <c:auto val="1"/>
        <c:lblAlgn val="ctr"/>
        <c:lblOffset val="100"/>
        <c:tickLblSkip val="1"/>
        <c:tickMarkSkip val="1"/>
      </c:catAx>
      <c:valAx>
        <c:axId val="90682112"/>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578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4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3.86</c:v>
                </c:pt>
                <c:pt idx="1">
                  <c:v>5.89</c:v>
                </c:pt>
                <c:pt idx="2">
                  <c:v>5.54</c:v>
                </c:pt>
                <c:pt idx="3">
                  <c:v>5.0199999999999996</c:v>
                </c:pt>
                <c:pt idx="4">
                  <c:v>4.38</c:v>
                </c:pt>
              </c:numCache>
            </c:numRef>
          </c:val>
          <c:extLst xmlns:c16r2="http://schemas.microsoft.com/office/drawing/2015/06/chart">
            <c:ext xmlns:c16="http://schemas.microsoft.com/office/drawing/2014/chart" uri="{C3380CC4-5D6E-409C-BE32-E72D297353CC}">
              <c16:uniqueId val="{00000000-8157-498D-AD3E-E3CB4A86CF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16.12</c:v>
                </c:pt>
                <c:pt idx="1">
                  <c:v>17.670000000000002</c:v>
                </c:pt>
                <c:pt idx="2">
                  <c:v>15.76</c:v>
                </c:pt>
                <c:pt idx="3">
                  <c:v>12.36</c:v>
                </c:pt>
                <c:pt idx="4">
                  <c:v>12.56</c:v>
                </c:pt>
              </c:numCache>
            </c:numRef>
          </c:val>
          <c:extLst xmlns:c16r2="http://schemas.microsoft.com/office/drawing/2015/06/chart">
            <c:ext xmlns:c16="http://schemas.microsoft.com/office/drawing/2014/chart" uri="{C3380CC4-5D6E-409C-BE32-E72D297353CC}">
              <c16:uniqueId val="{00000001-8157-498D-AD3E-E3CB4A86CF8A}"/>
            </c:ext>
          </c:extLst>
        </c:ser>
        <c:gapWidth val="250"/>
        <c:overlap val="100"/>
        <c:axId val="100307328"/>
        <c:axId val="1003088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3.96</c:v>
                </c:pt>
                <c:pt idx="1">
                  <c:v>3.6</c:v>
                </c:pt>
                <c:pt idx="2">
                  <c:v>-1.65</c:v>
                </c:pt>
                <c:pt idx="3">
                  <c:v>-3.82</c:v>
                </c:pt>
                <c:pt idx="4">
                  <c:v>-0.32</c:v>
                </c:pt>
              </c:numCache>
            </c:numRef>
          </c:val>
          <c:extLst xmlns:c16r2="http://schemas.microsoft.com/office/drawing/2015/06/chart">
            <c:ext xmlns:c16="http://schemas.microsoft.com/office/drawing/2014/chart" uri="{C3380CC4-5D6E-409C-BE32-E72D297353CC}">
              <c16:uniqueId val="{00000002-8157-498D-AD3E-E3CB4A86CF8A}"/>
            </c:ext>
          </c:extLst>
        </c:ser>
        <c:marker val="1"/>
        <c:axId val="100307328"/>
        <c:axId val="100308864"/>
      </c:lineChart>
      <c:catAx>
        <c:axId val="10030732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308864"/>
        <c:crosses val="autoZero"/>
        <c:auto val="1"/>
        <c:lblAlgn val="ctr"/>
        <c:lblOffset val="100"/>
        <c:tickLblSkip val="1"/>
        <c:tickMarkSkip val="1"/>
      </c:catAx>
      <c:valAx>
        <c:axId val="1003088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073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622-4C51-BA12-4823BC1196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622-4C51-BA12-4823BC1196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622-4C51-BA12-4823BC1196D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c:v>
                </c:pt>
                <c:pt idx="2">
                  <c:v>#N/A</c:v>
                </c:pt>
                <c:pt idx="3">
                  <c:v>0.84</c:v>
                </c:pt>
                <c:pt idx="4">
                  <c:v>#N/A</c:v>
                </c:pt>
                <c:pt idx="5">
                  <c:v>0.93</c:v>
                </c:pt>
                <c:pt idx="6">
                  <c:v>#N/A</c:v>
                </c:pt>
                <c:pt idx="7">
                  <c:v>1.85</c:v>
                </c:pt>
                <c:pt idx="8">
                  <c:v>#N/A</c:v>
                </c:pt>
                <c:pt idx="9">
                  <c:v>0</c:v>
                </c:pt>
              </c:numCache>
            </c:numRef>
          </c:val>
          <c:extLst xmlns:c16r2="http://schemas.microsoft.com/office/drawing/2015/06/chart">
            <c:ext xmlns:c16="http://schemas.microsoft.com/office/drawing/2014/chart" uri="{C3380CC4-5D6E-409C-BE32-E72D297353CC}">
              <c16:uniqueId val="{00000003-B622-4C51-BA12-4823BC1196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B622-4C51-BA12-4823BC1196DA}"/>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0.25</c:v>
                </c:pt>
                <c:pt idx="4">
                  <c:v>#N/A</c:v>
                </c:pt>
                <c:pt idx="5">
                  <c:v>0.08</c:v>
                </c:pt>
                <c:pt idx="6">
                  <c:v>#N/A</c:v>
                </c:pt>
                <c:pt idx="7">
                  <c:v>7.0000000000000007E-2</c:v>
                </c:pt>
                <c:pt idx="8">
                  <c:v>#N/A</c:v>
                </c:pt>
                <c:pt idx="9">
                  <c:v>0.17</c:v>
                </c:pt>
              </c:numCache>
            </c:numRef>
          </c:val>
          <c:extLst xmlns:c16r2="http://schemas.microsoft.com/office/drawing/2015/06/chart">
            <c:ext xmlns:c16="http://schemas.microsoft.com/office/drawing/2014/chart" uri="{C3380CC4-5D6E-409C-BE32-E72D297353CC}">
              <c16:uniqueId val="{00000005-B622-4C51-BA12-4823BC1196D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0.35</c:v>
                </c:pt>
                <c:pt idx="2">
                  <c:v>#N/A</c:v>
                </c:pt>
                <c:pt idx="3">
                  <c:v>0.28999999999999998</c:v>
                </c:pt>
                <c:pt idx="4">
                  <c:v>#N/A</c:v>
                </c:pt>
                <c:pt idx="5">
                  <c:v>0.25</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6-B622-4C51-BA12-4823BC1196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3.84</c:v>
                </c:pt>
                <c:pt idx="2">
                  <c:v>#N/A</c:v>
                </c:pt>
                <c:pt idx="3">
                  <c:v>5.87</c:v>
                </c:pt>
                <c:pt idx="4">
                  <c:v>#N/A</c:v>
                </c:pt>
                <c:pt idx="5">
                  <c:v>5.53</c:v>
                </c:pt>
                <c:pt idx="6">
                  <c:v>#N/A</c:v>
                </c:pt>
                <c:pt idx="7">
                  <c:v>5</c:v>
                </c:pt>
                <c:pt idx="8">
                  <c:v>#N/A</c:v>
                </c:pt>
                <c:pt idx="9">
                  <c:v>4.3</c:v>
                </c:pt>
              </c:numCache>
            </c:numRef>
          </c:val>
          <c:extLst xmlns:c16r2="http://schemas.microsoft.com/office/drawing/2015/06/chart">
            <c:ext xmlns:c16="http://schemas.microsoft.com/office/drawing/2014/chart" uri="{C3380CC4-5D6E-409C-BE32-E72D297353CC}">
              <c16:uniqueId val="{00000007-B622-4C51-BA12-4823BC1196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22.97</c:v>
                </c:pt>
                <c:pt idx="2">
                  <c:v>#N/A</c:v>
                </c:pt>
                <c:pt idx="3">
                  <c:v>24.32</c:v>
                </c:pt>
                <c:pt idx="4">
                  <c:v>#N/A</c:v>
                </c:pt>
                <c:pt idx="5">
                  <c:v>24.64</c:v>
                </c:pt>
                <c:pt idx="6">
                  <c:v>#N/A</c:v>
                </c:pt>
                <c:pt idx="7">
                  <c:v>25.56</c:v>
                </c:pt>
                <c:pt idx="8">
                  <c:v>#N/A</c:v>
                </c:pt>
                <c:pt idx="9">
                  <c:v>26.41</c:v>
                </c:pt>
              </c:numCache>
            </c:numRef>
          </c:val>
          <c:extLst xmlns:c16r2="http://schemas.microsoft.com/office/drawing/2015/06/chart">
            <c:ext xmlns:c16="http://schemas.microsoft.com/office/drawing/2014/chart" uri="{C3380CC4-5D6E-409C-BE32-E72D297353CC}">
              <c16:uniqueId val="{00000008-B622-4C51-BA12-4823BC1196D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21.02</c:v>
                </c:pt>
                <c:pt idx="1">
                  <c:v>#N/A</c:v>
                </c:pt>
                <c:pt idx="2">
                  <c:v>20.9</c:v>
                </c:pt>
                <c:pt idx="3">
                  <c:v>#N/A</c:v>
                </c:pt>
                <c:pt idx="4">
                  <c:v>17.329999999999998</c:v>
                </c:pt>
                <c:pt idx="5">
                  <c:v>#N/A</c:v>
                </c:pt>
                <c:pt idx="6">
                  <c:v>12.74</c:v>
                </c:pt>
                <c:pt idx="7">
                  <c:v>#N/A</c:v>
                </c:pt>
                <c:pt idx="8">
                  <c:v>14.55</c:v>
                </c:pt>
                <c:pt idx="9">
                  <c:v>#N/A</c:v>
                </c:pt>
              </c:numCache>
            </c:numRef>
          </c:val>
          <c:extLst xmlns:c16r2="http://schemas.microsoft.com/office/drawing/2015/06/chart">
            <c:ext xmlns:c16="http://schemas.microsoft.com/office/drawing/2014/chart" uri="{C3380CC4-5D6E-409C-BE32-E72D297353CC}">
              <c16:uniqueId val="{00000009-B622-4C51-BA12-4823BC1196DA}"/>
            </c:ext>
          </c:extLst>
        </c:ser>
        <c:overlap val="100"/>
        <c:axId val="101584256"/>
        <c:axId val="101622912"/>
      </c:barChart>
      <c:catAx>
        <c:axId val="101584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22912"/>
        <c:crosses val="autoZero"/>
        <c:auto val="1"/>
        <c:lblAlgn val="ctr"/>
        <c:lblOffset val="100"/>
        <c:tickLblSkip val="1"/>
        <c:tickMarkSkip val="1"/>
      </c:catAx>
      <c:valAx>
        <c:axId val="1016229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842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9E-2"/>
          <c:y val="8.7976539589442848E-2"/>
          <c:w val="0.90356317136844089"/>
          <c:h val="0.639296187683286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790</c:v>
                </c:pt>
                <c:pt idx="5">
                  <c:v>804</c:v>
                </c:pt>
                <c:pt idx="8">
                  <c:v>775</c:v>
                </c:pt>
                <c:pt idx="11">
                  <c:v>782</c:v>
                </c:pt>
                <c:pt idx="14">
                  <c:v>792</c:v>
                </c:pt>
              </c:numCache>
            </c:numRef>
          </c:val>
          <c:extLst xmlns:c16r2="http://schemas.microsoft.com/office/drawing/2015/06/chart">
            <c:ext xmlns:c16="http://schemas.microsoft.com/office/drawing/2014/chart" uri="{C3380CC4-5D6E-409C-BE32-E72D297353CC}">
              <c16:uniqueId val="{00000000-6AFB-486E-B9A6-CC04C8C4D1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6AFB-486E-B9A6-CC04C8C4D1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AFB-486E-B9A6-CC04C8C4D1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64</c:v>
                </c:pt>
                <c:pt idx="3">
                  <c:v>48</c:v>
                </c:pt>
                <c:pt idx="6">
                  <c:v>33</c:v>
                </c:pt>
                <c:pt idx="9">
                  <c:v>50</c:v>
                </c:pt>
                <c:pt idx="12">
                  <c:v>75</c:v>
                </c:pt>
              </c:numCache>
            </c:numRef>
          </c:val>
          <c:extLst xmlns:c16r2="http://schemas.microsoft.com/office/drawing/2015/06/chart">
            <c:ext xmlns:c16="http://schemas.microsoft.com/office/drawing/2014/chart" uri="{C3380CC4-5D6E-409C-BE32-E72D297353CC}">
              <c16:uniqueId val="{00000003-6AFB-486E-B9A6-CC04C8C4D1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162</c:v>
                </c:pt>
                <c:pt idx="3">
                  <c:v>170</c:v>
                </c:pt>
                <c:pt idx="6">
                  <c:v>161</c:v>
                </c:pt>
                <c:pt idx="9">
                  <c:v>169</c:v>
                </c:pt>
                <c:pt idx="12">
                  <c:v>171</c:v>
                </c:pt>
              </c:numCache>
            </c:numRef>
          </c:val>
          <c:extLst xmlns:c16r2="http://schemas.microsoft.com/office/drawing/2015/06/chart">
            <c:ext xmlns:c16="http://schemas.microsoft.com/office/drawing/2014/chart" uri="{C3380CC4-5D6E-409C-BE32-E72D297353CC}">
              <c16:uniqueId val="{00000004-6AFB-486E-B9A6-CC04C8C4D1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FB-486E-B9A6-CC04C8C4D1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FB-486E-B9A6-CC04C8C4D1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1044</c:v>
                </c:pt>
                <c:pt idx="3">
                  <c:v>1061</c:v>
                </c:pt>
                <c:pt idx="6">
                  <c:v>1033</c:v>
                </c:pt>
                <c:pt idx="9">
                  <c:v>1016</c:v>
                </c:pt>
                <c:pt idx="12">
                  <c:v>1073</c:v>
                </c:pt>
              </c:numCache>
            </c:numRef>
          </c:val>
          <c:extLst xmlns:c16r2="http://schemas.microsoft.com/office/drawing/2015/06/chart">
            <c:ext xmlns:c16="http://schemas.microsoft.com/office/drawing/2014/chart" uri="{C3380CC4-5D6E-409C-BE32-E72D297353CC}">
              <c16:uniqueId val="{00000007-6AFB-486E-B9A6-CC04C8C4D1A1}"/>
            </c:ext>
          </c:extLst>
        </c:ser>
        <c:gapWidth val="100"/>
        <c:overlap val="100"/>
        <c:axId val="102419840"/>
        <c:axId val="10243020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481</c:v>
                </c:pt>
                <c:pt idx="2">
                  <c:v>#N/A</c:v>
                </c:pt>
                <c:pt idx="3">
                  <c:v>#N/A</c:v>
                </c:pt>
                <c:pt idx="4">
                  <c:v>476</c:v>
                </c:pt>
                <c:pt idx="5">
                  <c:v>#N/A</c:v>
                </c:pt>
                <c:pt idx="6">
                  <c:v>#N/A</c:v>
                </c:pt>
                <c:pt idx="7">
                  <c:v>453</c:v>
                </c:pt>
                <c:pt idx="8">
                  <c:v>#N/A</c:v>
                </c:pt>
                <c:pt idx="9">
                  <c:v>#N/A</c:v>
                </c:pt>
                <c:pt idx="10">
                  <c:v>454</c:v>
                </c:pt>
                <c:pt idx="11">
                  <c:v>#N/A</c:v>
                </c:pt>
                <c:pt idx="12">
                  <c:v>#N/A</c:v>
                </c:pt>
                <c:pt idx="13">
                  <c:v>527</c:v>
                </c:pt>
                <c:pt idx="14">
                  <c:v>#N/A</c:v>
                </c:pt>
              </c:numCache>
            </c:numRef>
          </c:val>
          <c:extLst xmlns:c16r2="http://schemas.microsoft.com/office/drawing/2015/06/chart">
            <c:ext xmlns:c16="http://schemas.microsoft.com/office/drawing/2014/chart" uri="{C3380CC4-5D6E-409C-BE32-E72D297353CC}">
              <c16:uniqueId val="{00000008-6AFB-486E-B9A6-CC04C8C4D1A1}"/>
            </c:ext>
          </c:extLst>
        </c:ser>
        <c:marker val="1"/>
        <c:axId val="102419840"/>
        <c:axId val="102430208"/>
      </c:lineChart>
      <c:catAx>
        <c:axId val="1024198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30208"/>
        <c:crosses val="autoZero"/>
        <c:auto val="1"/>
        <c:lblAlgn val="ctr"/>
        <c:lblOffset val="100"/>
        <c:tickLblSkip val="1"/>
        <c:tickMarkSkip val="1"/>
      </c:catAx>
      <c:valAx>
        <c:axId val="1024302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198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95"/>
          <c:h val="0.589182127738552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8903</c:v>
                </c:pt>
                <c:pt idx="5">
                  <c:v>8960</c:v>
                </c:pt>
                <c:pt idx="8">
                  <c:v>9090</c:v>
                </c:pt>
                <c:pt idx="11">
                  <c:v>9040</c:v>
                </c:pt>
                <c:pt idx="14">
                  <c:v>8900</c:v>
                </c:pt>
              </c:numCache>
            </c:numRef>
          </c:val>
          <c:extLst xmlns:c16r2="http://schemas.microsoft.com/office/drawing/2015/06/chart">
            <c:ext xmlns:c16="http://schemas.microsoft.com/office/drawing/2014/chart" uri="{C3380CC4-5D6E-409C-BE32-E72D297353CC}">
              <c16:uniqueId val="{00000000-6388-4071-B926-95A40337C6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660</c:v>
                </c:pt>
                <c:pt idx="5">
                  <c:v>427</c:v>
                </c:pt>
                <c:pt idx="8">
                  <c:v>373</c:v>
                </c:pt>
                <c:pt idx="11">
                  <c:v>320</c:v>
                </c:pt>
                <c:pt idx="14">
                  <c:v>267</c:v>
                </c:pt>
              </c:numCache>
            </c:numRef>
          </c:val>
          <c:extLst xmlns:c16r2="http://schemas.microsoft.com/office/drawing/2015/06/chart">
            <c:ext xmlns:c16="http://schemas.microsoft.com/office/drawing/2014/chart" uri="{C3380CC4-5D6E-409C-BE32-E72D297353CC}">
              <c16:uniqueId val="{00000001-6388-4071-B926-95A40337C6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1449</c:v>
                </c:pt>
                <c:pt idx="5">
                  <c:v>2235</c:v>
                </c:pt>
                <c:pt idx="8">
                  <c:v>1989</c:v>
                </c:pt>
                <c:pt idx="11">
                  <c:v>1354</c:v>
                </c:pt>
                <c:pt idx="14">
                  <c:v>1101</c:v>
                </c:pt>
              </c:numCache>
            </c:numRef>
          </c:val>
          <c:extLst xmlns:c16r2="http://schemas.microsoft.com/office/drawing/2015/06/chart">
            <c:ext xmlns:c16="http://schemas.microsoft.com/office/drawing/2014/chart" uri="{C3380CC4-5D6E-409C-BE32-E72D297353CC}">
              <c16:uniqueId val="{00000002-6388-4071-B926-95A40337C6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388-4071-B926-95A40337C6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388-4071-B926-95A40337C6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88-4071-B926-95A40337C6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1117</c:v>
                </c:pt>
                <c:pt idx="3">
                  <c:v>1017</c:v>
                </c:pt>
                <c:pt idx="6">
                  <c:v>805</c:v>
                </c:pt>
                <c:pt idx="9">
                  <c:v>845</c:v>
                </c:pt>
                <c:pt idx="12">
                  <c:v>772</c:v>
                </c:pt>
              </c:numCache>
            </c:numRef>
          </c:val>
          <c:extLst xmlns:c16r2="http://schemas.microsoft.com/office/drawing/2015/06/chart">
            <c:ext xmlns:c16="http://schemas.microsoft.com/office/drawing/2014/chart" uri="{C3380CC4-5D6E-409C-BE32-E72D297353CC}">
              <c16:uniqueId val="{00000006-6388-4071-B926-95A40337C6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464</c:v>
                </c:pt>
                <c:pt idx="3">
                  <c:v>484</c:v>
                </c:pt>
                <c:pt idx="6">
                  <c:v>563</c:v>
                </c:pt>
                <c:pt idx="9">
                  <c:v>640</c:v>
                </c:pt>
                <c:pt idx="12">
                  <c:v>634</c:v>
                </c:pt>
              </c:numCache>
            </c:numRef>
          </c:val>
          <c:extLst xmlns:c16r2="http://schemas.microsoft.com/office/drawing/2015/06/chart">
            <c:ext xmlns:c16="http://schemas.microsoft.com/office/drawing/2014/chart" uri="{C3380CC4-5D6E-409C-BE32-E72D297353CC}">
              <c16:uniqueId val="{00000007-6388-4071-B926-95A40337C6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3734</c:v>
                </c:pt>
                <c:pt idx="3">
                  <c:v>3803</c:v>
                </c:pt>
                <c:pt idx="6">
                  <c:v>3612</c:v>
                </c:pt>
                <c:pt idx="9">
                  <c:v>3497</c:v>
                </c:pt>
                <c:pt idx="12">
                  <c:v>3310</c:v>
                </c:pt>
              </c:numCache>
            </c:numRef>
          </c:val>
          <c:extLst xmlns:c16r2="http://schemas.microsoft.com/office/drawing/2015/06/chart">
            <c:ext xmlns:c16="http://schemas.microsoft.com/office/drawing/2014/chart" uri="{C3380CC4-5D6E-409C-BE32-E72D297353CC}">
              <c16:uniqueId val="{00000008-6388-4071-B926-95A40337C6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64</c:v>
                </c:pt>
                <c:pt idx="12">
                  <c:v>64</c:v>
                </c:pt>
              </c:numCache>
            </c:numRef>
          </c:val>
          <c:extLst xmlns:c16r2="http://schemas.microsoft.com/office/drawing/2015/06/chart">
            <c:ext xmlns:c16="http://schemas.microsoft.com/office/drawing/2014/chart" uri="{C3380CC4-5D6E-409C-BE32-E72D297353CC}">
              <c16:uniqueId val="{00000009-6388-4071-B926-95A40337C6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11895</c:v>
                </c:pt>
                <c:pt idx="3">
                  <c:v>11456</c:v>
                </c:pt>
                <c:pt idx="6">
                  <c:v>11407</c:v>
                </c:pt>
                <c:pt idx="9">
                  <c:v>11404</c:v>
                </c:pt>
                <c:pt idx="12">
                  <c:v>10968</c:v>
                </c:pt>
              </c:numCache>
            </c:numRef>
          </c:val>
          <c:extLst xmlns:c16r2="http://schemas.microsoft.com/office/drawing/2015/06/chart">
            <c:ext xmlns:c16="http://schemas.microsoft.com/office/drawing/2014/chart" uri="{C3380CC4-5D6E-409C-BE32-E72D297353CC}">
              <c16:uniqueId val="{0000000A-6388-4071-B926-95A40337C6B9}"/>
            </c:ext>
          </c:extLst>
        </c:ser>
        <c:gapWidth val="100"/>
        <c:overlap val="100"/>
        <c:axId val="102798464"/>
        <c:axId val="10280038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6199</c:v>
                </c:pt>
                <c:pt idx="2">
                  <c:v>#N/A</c:v>
                </c:pt>
                <c:pt idx="3">
                  <c:v>#N/A</c:v>
                </c:pt>
                <c:pt idx="4">
                  <c:v>5139</c:v>
                </c:pt>
                <c:pt idx="5">
                  <c:v>#N/A</c:v>
                </c:pt>
                <c:pt idx="6">
                  <c:v>#N/A</c:v>
                </c:pt>
                <c:pt idx="7">
                  <c:v>4933</c:v>
                </c:pt>
                <c:pt idx="8">
                  <c:v>#N/A</c:v>
                </c:pt>
                <c:pt idx="9">
                  <c:v>#N/A</c:v>
                </c:pt>
                <c:pt idx="10">
                  <c:v>5736</c:v>
                </c:pt>
                <c:pt idx="11">
                  <c:v>#N/A</c:v>
                </c:pt>
                <c:pt idx="12">
                  <c:v>#N/A</c:v>
                </c:pt>
                <c:pt idx="13">
                  <c:v>5481</c:v>
                </c:pt>
                <c:pt idx="14">
                  <c:v>#N/A</c:v>
                </c:pt>
              </c:numCache>
            </c:numRef>
          </c:val>
          <c:extLst xmlns:c16r2="http://schemas.microsoft.com/office/drawing/2015/06/chart">
            <c:ext xmlns:c16="http://schemas.microsoft.com/office/drawing/2014/chart" uri="{C3380CC4-5D6E-409C-BE32-E72D297353CC}">
              <c16:uniqueId val="{0000000B-6388-4071-B926-95A40337C6B9}"/>
            </c:ext>
          </c:extLst>
        </c:ser>
        <c:marker val="1"/>
        <c:axId val="102798464"/>
        <c:axId val="102800384"/>
      </c:lineChart>
      <c:catAx>
        <c:axId val="1027984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800384"/>
        <c:crosses val="autoZero"/>
        <c:auto val="1"/>
        <c:lblAlgn val="ctr"/>
        <c:lblOffset val="100"/>
        <c:tickLblSkip val="1"/>
        <c:tickMarkSkip val="1"/>
      </c:catAx>
      <c:valAx>
        <c:axId val="1028003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984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56E-2"/>
          <c:w val="0.89122665696781667"/>
          <c:h val="0.8586249060825436"/>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1017</c:v>
                </c:pt>
                <c:pt idx="1">
                  <c:v>802</c:v>
                </c:pt>
                <c:pt idx="2">
                  <c:v>820</c:v>
                </c:pt>
              </c:numCache>
            </c:numRef>
          </c:val>
          <c:extLst xmlns:c16r2="http://schemas.microsoft.com/office/drawing/2015/06/chart">
            <c:ext xmlns:c16="http://schemas.microsoft.com/office/drawing/2014/chart" uri="{C3380CC4-5D6E-409C-BE32-E72D297353CC}">
              <c16:uniqueId val="{00000000-41E9-4D7F-9902-C9CAA41DCF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501</c:v>
                </c:pt>
                <c:pt idx="1">
                  <c:v>51</c:v>
                </c:pt>
                <c:pt idx="2">
                  <c:v>1</c:v>
                </c:pt>
              </c:numCache>
            </c:numRef>
          </c:val>
          <c:extLst xmlns:c16r2="http://schemas.microsoft.com/office/drawing/2015/06/chart">
            <c:ext xmlns:c16="http://schemas.microsoft.com/office/drawing/2014/chart" uri="{C3380CC4-5D6E-409C-BE32-E72D297353CC}">
              <c16:uniqueId val="{00000001-41E9-4D7F-9902-C9CAA41DCFE6}"/>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422</c:v>
                </c:pt>
                <c:pt idx="1">
                  <c:v>410</c:v>
                </c:pt>
                <c:pt idx="2">
                  <c:v>278</c:v>
                </c:pt>
              </c:numCache>
            </c:numRef>
          </c:val>
          <c:extLst xmlns:c16r2="http://schemas.microsoft.com/office/drawing/2015/06/chart">
            <c:ext xmlns:c16="http://schemas.microsoft.com/office/drawing/2014/chart" uri="{C3380CC4-5D6E-409C-BE32-E72D297353CC}">
              <c16:uniqueId val="{00000002-41E9-4D7F-9902-C9CAA41DCFE6}"/>
            </c:ext>
          </c:extLst>
        </c:ser>
        <c:gapWidth val="120"/>
        <c:overlap val="100"/>
        <c:axId val="102872576"/>
        <c:axId val="102874112"/>
      </c:barChart>
      <c:catAx>
        <c:axId val="1028725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2874112"/>
        <c:crosses val="autoZero"/>
        <c:auto val="1"/>
        <c:lblAlgn val="ctr"/>
        <c:lblOffset val="100"/>
        <c:tickLblSkip val="1"/>
        <c:tickMarkSkip val="1"/>
      </c:catAx>
      <c:valAx>
        <c:axId val="102874112"/>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28725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35,194
34,694
15.90
12,671,102
12,370,102
286,177
6,529,501
10,968,380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年度の財政力指数は</a:t>
          </a:r>
          <a:r>
            <a:rPr kumimoji="1" lang="en-US" altLang="ja-JP" sz="1100">
              <a:solidFill>
                <a:sysClr val="windowText" lastClr="000000"/>
              </a:solidFill>
              <a:latin typeface="+mn-lt"/>
              <a:ea typeface="+mn-ea"/>
              <a:cs typeface="+mn-cs"/>
            </a:rPr>
            <a:t>0.64</a:t>
          </a:r>
          <a:r>
            <a:rPr kumimoji="1" lang="ja-JP" altLang="ja-JP" sz="1100">
              <a:solidFill>
                <a:sysClr val="windowText" lastClr="000000"/>
              </a:solidFill>
              <a:latin typeface="+mn-lt"/>
              <a:ea typeface="+mn-ea"/>
              <a:cs typeface="+mn-cs"/>
            </a:rPr>
            <a:t>となっており、平成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0.01</a:t>
          </a:r>
          <a:r>
            <a:rPr kumimoji="1" lang="ja-JP" altLang="ja-JP" sz="1100">
              <a:solidFill>
                <a:sysClr val="windowText" lastClr="000000"/>
              </a:solidFill>
              <a:latin typeface="+mn-lt"/>
              <a:ea typeface="+mn-ea"/>
              <a:cs typeface="+mn-cs"/>
            </a:rPr>
            <a:t>ポイント上昇してい</a:t>
          </a:r>
          <a:r>
            <a:rPr kumimoji="1" lang="ja-JP" altLang="en-US" sz="1100">
              <a:solidFill>
                <a:sysClr val="windowText" lastClr="000000"/>
              </a:solidFill>
              <a:latin typeface="+mn-lt"/>
              <a:ea typeface="+mn-ea"/>
              <a:cs typeface="+mn-cs"/>
            </a:rPr>
            <a:t>る</a:t>
          </a:r>
          <a:r>
            <a:rPr kumimoji="1" lang="ja-JP" altLang="ja-JP" sz="1100">
              <a:solidFill>
                <a:sysClr val="windowText" lastClr="000000"/>
              </a:solidFill>
              <a:latin typeface="+mn-lt"/>
              <a:ea typeface="+mn-ea"/>
              <a:cs typeface="+mn-cs"/>
            </a:rPr>
            <a:t>。同指数は類似団体の平均に近</a:t>
          </a:r>
          <a:r>
            <a:rPr kumimoji="1" lang="ja-JP" altLang="en-US" sz="1100">
              <a:solidFill>
                <a:sysClr val="windowText" lastClr="000000"/>
              </a:solidFill>
              <a:latin typeface="+mn-lt"/>
              <a:ea typeface="+mn-ea"/>
              <a:cs typeface="+mn-cs"/>
            </a:rPr>
            <a:t>く</a:t>
          </a:r>
          <a:r>
            <a:rPr kumimoji="1" lang="ja-JP" altLang="ja-JP" sz="1100">
              <a:solidFill>
                <a:sysClr val="windowText" lastClr="000000"/>
              </a:solidFill>
              <a:latin typeface="+mn-lt"/>
              <a:ea typeface="+mn-ea"/>
              <a:cs typeface="+mn-cs"/>
            </a:rPr>
            <a:t>、全国平均、沖縄県平均</a:t>
          </a:r>
          <a:r>
            <a:rPr kumimoji="1" lang="ja-JP" altLang="en-US" sz="1100">
              <a:solidFill>
                <a:sysClr val="windowText" lastClr="000000"/>
              </a:solidFill>
              <a:latin typeface="+mn-lt"/>
              <a:ea typeface="+mn-ea"/>
              <a:cs typeface="+mn-cs"/>
            </a:rPr>
            <a:t>を</a:t>
          </a:r>
          <a:r>
            <a:rPr kumimoji="1" lang="ja-JP" altLang="ja-JP" sz="1100">
              <a:solidFill>
                <a:sysClr val="windowText" lastClr="000000"/>
              </a:solidFill>
              <a:latin typeface="+mn-lt"/>
              <a:ea typeface="+mn-ea"/>
              <a:cs typeface="+mn-cs"/>
            </a:rPr>
            <a:t>上回っている。税収</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順調に伸びてきているとはいえ、自主財源より地方交付税や</a:t>
          </a:r>
          <a:r>
            <a:rPr kumimoji="1" lang="ja-JP" altLang="en-US" sz="1100">
              <a:solidFill>
                <a:sysClr val="windowText" lastClr="000000"/>
              </a:solidFill>
              <a:latin typeface="+mn-lt"/>
              <a:ea typeface="+mn-ea"/>
              <a:cs typeface="+mn-cs"/>
            </a:rPr>
            <a:t>国・県支出金</a:t>
          </a:r>
          <a:r>
            <a:rPr kumimoji="1" lang="ja-JP" altLang="ja-JP" sz="1100">
              <a:solidFill>
                <a:sysClr val="windowText" lastClr="000000"/>
              </a:solidFill>
              <a:latin typeface="+mn-lt"/>
              <a:ea typeface="+mn-ea"/>
              <a:cs typeface="+mn-cs"/>
            </a:rPr>
            <a:t>等の依存財源の割合が高い状況に変わりなく、今後も税の徴収強化</a:t>
          </a:r>
          <a:r>
            <a:rPr kumimoji="1" lang="ja-JP" altLang="en-US" sz="1100">
              <a:solidFill>
                <a:sysClr val="windowText" lastClr="000000"/>
              </a:solidFill>
              <a:latin typeface="+mn-lt"/>
              <a:ea typeface="+mn-ea"/>
              <a:cs typeface="+mn-cs"/>
            </a:rPr>
            <a:t>や課税客体の洗い出し</a:t>
          </a:r>
          <a:r>
            <a:rPr kumimoji="1" lang="ja-JP" altLang="ja-JP" sz="1100">
              <a:solidFill>
                <a:sysClr val="windowText" lastClr="000000"/>
              </a:solidFill>
              <a:latin typeface="+mn-lt"/>
              <a:ea typeface="+mn-ea"/>
              <a:cs typeface="+mn-cs"/>
            </a:rPr>
            <a:t>等による財源確保や歳出の徹底的な見直しによる歳出削減に努め</a:t>
          </a:r>
          <a:r>
            <a:rPr kumimoji="1" lang="ja-JP" altLang="en-US" sz="1100">
              <a:solidFill>
                <a:sysClr val="windowText" lastClr="000000"/>
              </a:solidFill>
              <a:latin typeface="+mn-lt"/>
              <a:ea typeface="+mn-ea"/>
              <a:cs typeface="+mn-cs"/>
            </a:rPr>
            <a:t>ていく</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14817</xdr:rowOff>
    </xdr:to>
    <xdr:cxnSp macro="">
      <xdr:nvCxnSpPr>
        <xdr:cNvPr id="75" name="直線コネクタ 74"/>
        <xdr:cNvCxnSpPr/>
      </xdr:nvCxnSpPr>
      <xdr:spPr>
        <a:xfrm flipV="1">
          <a:off x="2336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年度の経常収支比率は</a:t>
          </a:r>
          <a:r>
            <a:rPr kumimoji="1" lang="en-US" altLang="ja-JP" sz="1100">
              <a:solidFill>
                <a:sysClr val="windowText" lastClr="000000"/>
              </a:solidFill>
              <a:latin typeface="+mn-lt"/>
              <a:ea typeface="+mn-ea"/>
              <a:cs typeface="+mn-cs"/>
            </a:rPr>
            <a:t>92.9</a:t>
          </a:r>
          <a:r>
            <a:rPr kumimoji="1" lang="ja-JP" altLang="ja-JP" sz="1100">
              <a:solidFill>
                <a:sysClr val="windowText" lastClr="000000"/>
              </a:solidFill>
              <a:latin typeface="+mn-lt"/>
              <a:ea typeface="+mn-ea"/>
              <a:cs typeface="+mn-cs"/>
            </a:rPr>
            <a:t>％と平成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年度を</a:t>
          </a:r>
          <a:r>
            <a:rPr kumimoji="1" lang="en-US" altLang="ja-JP" sz="1100">
              <a:solidFill>
                <a:sysClr val="windowText" lastClr="000000"/>
              </a:solidFill>
              <a:latin typeface="+mn-lt"/>
              <a:ea typeface="+mn-ea"/>
              <a:cs typeface="+mn-cs"/>
            </a:rPr>
            <a:t>3.6</a:t>
          </a:r>
          <a:r>
            <a:rPr kumimoji="1" lang="ja-JP" altLang="ja-JP" sz="1100">
              <a:solidFill>
                <a:sysClr val="windowText" lastClr="000000"/>
              </a:solidFill>
              <a:latin typeface="+mn-lt"/>
              <a:ea typeface="+mn-ea"/>
              <a:cs typeface="+mn-cs"/>
            </a:rPr>
            <a:t>ポイント上</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っ</a:t>
          </a:r>
          <a:r>
            <a:rPr kumimoji="1" lang="ja-JP" altLang="en-US" sz="1100">
              <a:solidFill>
                <a:sysClr val="windowText" lastClr="000000"/>
              </a:solidFill>
              <a:latin typeface="+mn-lt"/>
              <a:ea typeface="+mn-ea"/>
              <a:cs typeface="+mn-cs"/>
            </a:rPr>
            <a:t>ており、悪化している</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また、</a:t>
          </a:r>
          <a:r>
            <a:rPr kumimoji="1" lang="ja-JP" altLang="ja-JP" sz="1100">
              <a:solidFill>
                <a:sysClr val="windowText" lastClr="000000"/>
              </a:solidFill>
              <a:latin typeface="+mn-lt"/>
              <a:ea typeface="+mn-ea"/>
              <a:cs typeface="+mn-cs"/>
            </a:rPr>
            <a:t>類似団体平均</a:t>
          </a:r>
          <a:r>
            <a:rPr kumimoji="1" lang="ja-JP" altLang="en-US" sz="1100">
              <a:solidFill>
                <a:sysClr val="windowText" lastClr="000000"/>
              </a:solidFill>
              <a:latin typeface="+mn-lt"/>
              <a:ea typeface="+mn-ea"/>
              <a:cs typeface="+mn-cs"/>
            </a:rPr>
            <a:t>や全国平均よりも上回っており、</a:t>
          </a:r>
          <a:r>
            <a:rPr kumimoji="1" lang="ja-JP" altLang="ja-JP" sz="1100">
              <a:solidFill>
                <a:sysClr val="windowText" lastClr="000000"/>
              </a:solidFill>
              <a:latin typeface="+mn-lt"/>
              <a:ea typeface="+mn-ea"/>
              <a:cs typeface="+mn-cs"/>
            </a:rPr>
            <a:t>県平均</a:t>
          </a:r>
          <a:r>
            <a:rPr kumimoji="1" lang="ja-JP" altLang="en-US" sz="1100">
              <a:solidFill>
                <a:sysClr val="windowText" lastClr="000000"/>
              </a:solidFill>
              <a:latin typeface="+mn-lt"/>
              <a:ea typeface="+mn-ea"/>
              <a:cs typeface="+mn-cs"/>
            </a:rPr>
            <a:t>と比べると</a:t>
          </a:r>
          <a:r>
            <a:rPr kumimoji="1" lang="en-US" altLang="ja-JP" sz="1100">
              <a:solidFill>
                <a:sysClr val="windowText" lastClr="000000"/>
              </a:solidFill>
              <a:latin typeface="+mn-lt"/>
              <a:ea typeface="+mn-ea"/>
              <a:cs typeface="+mn-cs"/>
            </a:rPr>
            <a:t>5.7</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と</a:t>
          </a:r>
          <a:r>
            <a:rPr kumimoji="1" lang="ja-JP" altLang="ja-JP" sz="1100">
              <a:solidFill>
                <a:sysClr val="windowText" lastClr="000000"/>
              </a:solidFill>
              <a:latin typeface="+mn-lt"/>
              <a:ea typeface="+mn-ea"/>
              <a:cs typeface="+mn-cs"/>
            </a:rPr>
            <a:t>上回っている。これは補助費や人件費、公債費</a:t>
          </a:r>
          <a:r>
            <a:rPr kumimoji="1" lang="ja-JP" altLang="en-US" sz="1100">
              <a:solidFill>
                <a:sysClr val="windowText" lastClr="000000"/>
              </a:solidFill>
              <a:latin typeface="+mn-lt"/>
              <a:ea typeface="+mn-ea"/>
              <a:cs typeface="+mn-cs"/>
            </a:rPr>
            <a:t>や</a:t>
          </a:r>
          <a:r>
            <a:rPr kumimoji="1" lang="ja-JP" altLang="ja-JP" sz="1100">
              <a:solidFill>
                <a:sysClr val="windowText" lastClr="000000"/>
              </a:solidFill>
              <a:latin typeface="+mn-lt"/>
              <a:ea typeface="+mn-ea"/>
              <a:cs typeface="+mn-cs"/>
            </a:rPr>
            <a:t>扶助費</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増額となったためであ</a:t>
          </a:r>
          <a:r>
            <a:rPr kumimoji="1" lang="ja-JP" altLang="en-US" sz="1100">
              <a:solidFill>
                <a:sysClr val="windowText" lastClr="000000"/>
              </a:solidFill>
              <a:latin typeface="+mn-lt"/>
              <a:ea typeface="+mn-ea"/>
              <a:cs typeface="+mn-cs"/>
            </a:rPr>
            <a:t>り、補助費は平成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年度から介護保険広域連合へ加入し、負担金が加わったことと、東部清掃施設組合の負担金が増額したことによる影響が大きい。今後も</a:t>
          </a:r>
          <a:r>
            <a:rPr kumimoji="1" lang="ja-JP" altLang="ja-JP" sz="1100">
              <a:solidFill>
                <a:sysClr val="windowText" lastClr="000000"/>
              </a:solidFill>
              <a:latin typeface="+mn-lt"/>
              <a:ea typeface="+mn-ea"/>
              <a:cs typeface="+mn-cs"/>
            </a:rPr>
            <a:t>伸びが見込まれるため、事務事業の優先度を厳しく点検</a:t>
          </a:r>
          <a:r>
            <a:rPr kumimoji="1" lang="ja-JP" altLang="en-US" sz="1100">
              <a:solidFill>
                <a:sysClr val="windowText" lastClr="000000"/>
              </a:solidFill>
              <a:latin typeface="+mn-lt"/>
              <a:ea typeface="+mn-ea"/>
              <a:cs typeface="+mn-cs"/>
            </a:rPr>
            <a:t>し、</a:t>
          </a:r>
          <a:r>
            <a:rPr kumimoji="1" lang="ja-JP" altLang="ja-JP" sz="1100">
              <a:solidFill>
                <a:sysClr val="windowText" lastClr="000000"/>
              </a:solidFill>
              <a:latin typeface="+mn-lt"/>
              <a:ea typeface="+mn-ea"/>
              <a:cs typeface="+mn-cs"/>
            </a:rPr>
            <a:t>規模の縮小や</a:t>
          </a:r>
          <a:r>
            <a:rPr kumimoji="1" lang="ja-JP" altLang="en-US" sz="1100">
              <a:solidFill>
                <a:sysClr val="windowText" lastClr="000000"/>
              </a:solidFill>
              <a:latin typeface="+mn-lt"/>
              <a:ea typeface="+mn-ea"/>
              <a:cs typeface="+mn-cs"/>
            </a:rPr>
            <a:t>事業の延伸や廃止を検討</a:t>
          </a:r>
          <a:r>
            <a:rPr kumimoji="1" lang="ja-JP" altLang="ja-JP" sz="1100">
              <a:solidFill>
                <a:sysClr val="windowText" lastClr="000000"/>
              </a:solidFill>
              <a:latin typeface="+mn-lt"/>
              <a:ea typeface="+mn-ea"/>
              <a:cs typeface="+mn-cs"/>
            </a:rPr>
            <a:t>するなど、経常経費の削減</a:t>
          </a:r>
          <a:r>
            <a:rPr kumimoji="1" lang="ja-JP" altLang="en-US" sz="1100">
              <a:solidFill>
                <a:sysClr val="windowText" lastClr="000000"/>
              </a:solidFill>
              <a:latin typeface="+mn-lt"/>
              <a:ea typeface="+mn-ea"/>
              <a:cs typeface="+mn-cs"/>
            </a:rPr>
            <a:t>に努めていく</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63</xdr:row>
      <xdr:rowOff>110279</xdr:rowOff>
    </xdr:to>
    <xdr:cxnSp macro="">
      <xdr:nvCxnSpPr>
        <xdr:cNvPr id="132" name="直線コネクタ 131"/>
        <xdr:cNvCxnSpPr/>
      </xdr:nvCxnSpPr>
      <xdr:spPr>
        <a:xfrm>
          <a:off x="4114800" y="10766848"/>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62</xdr:row>
      <xdr:rowOff>136948</xdr:rowOff>
    </xdr:to>
    <xdr:cxnSp macro="">
      <xdr:nvCxnSpPr>
        <xdr:cNvPr id="135" name="直線コネクタ 134"/>
        <xdr:cNvCxnSpPr/>
      </xdr:nvCxnSpPr>
      <xdr:spPr>
        <a:xfrm>
          <a:off x="3225800" y="106864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132927</xdr:rowOff>
    </xdr:to>
    <xdr:cxnSp macro="">
      <xdr:nvCxnSpPr>
        <xdr:cNvPr id="138" name="直線コネクタ 137"/>
        <xdr:cNvCxnSpPr/>
      </xdr:nvCxnSpPr>
      <xdr:spPr>
        <a:xfrm flipV="1">
          <a:off x="2336800" y="1068641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17780</xdr:rowOff>
    </xdr:to>
    <xdr:cxnSp macro="">
      <xdr:nvCxnSpPr>
        <xdr:cNvPr id="141" name="直線コネクタ 140"/>
        <xdr:cNvCxnSpPr/>
      </xdr:nvCxnSpPr>
      <xdr:spPr>
        <a:xfrm flipV="1">
          <a:off x="1447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1" name="楕円 150"/>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31556</xdr:rowOff>
    </xdr:from>
    <xdr:ext cx="762000" cy="259045"/>
    <xdr:sp macro="" textlink="">
      <xdr:nvSpPr>
        <xdr:cNvPr id="152" name="財政構造の弾力性該当値テキスト"/>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3" name="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5" name="楕円 154"/>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92092</xdr:rowOff>
    </xdr:from>
    <xdr:ext cx="762000" cy="259045"/>
    <xdr:sp macro="" textlink="">
      <xdr:nvSpPr>
        <xdr:cNvPr id="156" name="テキスト ボックス 155"/>
        <xdr:cNvSpPr txBox="1"/>
      </xdr:nvSpPr>
      <xdr:spPr>
        <a:xfrm>
          <a:off x="2844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7" name="楕円 156"/>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58" name="テキスト ボックス 157"/>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本町の人口１人当たり人件費・物件費等決算額は、平成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年度で</a:t>
          </a:r>
          <a:r>
            <a:rPr kumimoji="1" lang="en-US" altLang="ja-JP" sz="1100">
              <a:solidFill>
                <a:sysClr val="windowText" lastClr="000000"/>
              </a:solidFill>
              <a:latin typeface="+mn-lt"/>
              <a:ea typeface="+mn-ea"/>
              <a:cs typeface="+mn-cs"/>
            </a:rPr>
            <a:t>97,453</a:t>
          </a:r>
          <a:r>
            <a:rPr kumimoji="1" lang="ja-JP" altLang="ja-JP" sz="1100">
              <a:solidFill>
                <a:sysClr val="windowText" lastClr="000000"/>
              </a:solidFill>
              <a:latin typeface="+mn-lt"/>
              <a:ea typeface="+mn-ea"/>
              <a:cs typeface="+mn-cs"/>
            </a:rPr>
            <a:t>円となっており、平成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年度と比較して</a:t>
          </a:r>
          <a:r>
            <a:rPr kumimoji="1" lang="en-US" altLang="ja-JP" sz="1100">
              <a:solidFill>
                <a:sysClr val="windowText" lastClr="000000"/>
              </a:solidFill>
              <a:latin typeface="+mn-lt"/>
              <a:ea typeface="+mn-ea"/>
              <a:cs typeface="+mn-cs"/>
            </a:rPr>
            <a:t>447</a:t>
          </a:r>
          <a:r>
            <a:rPr kumimoji="1" lang="ja-JP" altLang="ja-JP" sz="1100">
              <a:solidFill>
                <a:sysClr val="windowText" lastClr="000000"/>
              </a:solidFill>
              <a:latin typeface="+mn-lt"/>
              <a:ea typeface="+mn-ea"/>
              <a:cs typeface="+mn-cs"/>
            </a:rPr>
            <a:t>円の</a:t>
          </a:r>
          <a:r>
            <a:rPr kumimoji="1" lang="ja-JP" altLang="en-US" sz="1100">
              <a:solidFill>
                <a:sysClr val="windowText" lastClr="000000"/>
              </a:solidFill>
              <a:latin typeface="+mn-lt"/>
              <a:ea typeface="+mn-ea"/>
              <a:cs typeface="+mn-cs"/>
            </a:rPr>
            <a:t>微増</a:t>
          </a:r>
          <a:r>
            <a:rPr kumimoji="1" lang="ja-JP" altLang="ja-JP" sz="1100">
              <a:solidFill>
                <a:sysClr val="windowText" lastClr="000000"/>
              </a:solidFill>
              <a:latin typeface="+mn-lt"/>
              <a:ea typeface="+mn-ea"/>
              <a:cs typeface="+mn-cs"/>
            </a:rPr>
            <a:t>となっている。</a:t>
          </a:r>
          <a:r>
            <a:rPr kumimoji="1" lang="ja-JP" altLang="en-US" sz="1100">
              <a:solidFill>
                <a:sysClr val="windowText" lastClr="000000"/>
              </a:solidFill>
              <a:latin typeface="+mn-lt"/>
              <a:ea typeface="+mn-ea"/>
              <a:cs typeface="+mn-cs"/>
            </a:rPr>
            <a:t>これは、平成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で終了した複数の事業により</a:t>
          </a:r>
          <a:r>
            <a:rPr kumimoji="1" lang="ja-JP" altLang="ja-JP" sz="1100">
              <a:solidFill>
                <a:sysClr val="windowText" lastClr="000000"/>
              </a:solidFill>
              <a:latin typeface="+mn-lt"/>
              <a:ea typeface="+mn-ea"/>
              <a:cs typeface="+mn-cs"/>
            </a:rPr>
            <a:t>物件費の減が</a:t>
          </a:r>
          <a:r>
            <a:rPr kumimoji="1" lang="ja-JP" altLang="en-US" sz="1100">
              <a:solidFill>
                <a:sysClr val="windowText" lastClr="000000"/>
              </a:solidFill>
              <a:latin typeface="+mn-lt"/>
              <a:ea typeface="+mn-ea"/>
              <a:cs typeface="+mn-cs"/>
            </a:rPr>
            <a:t>あったものの、</a:t>
          </a:r>
          <a:r>
            <a:rPr kumimoji="1" lang="ja-JP" altLang="ja-JP" sz="1100">
              <a:solidFill>
                <a:sysClr val="windowText" lastClr="000000"/>
              </a:solidFill>
              <a:latin typeface="+mn-lt"/>
              <a:ea typeface="+mn-ea"/>
              <a:cs typeface="+mn-cs"/>
            </a:rPr>
            <a:t>人件費</a:t>
          </a:r>
          <a:r>
            <a:rPr kumimoji="1" lang="ja-JP" altLang="en-US" sz="1100">
              <a:solidFill>
                <a:sysClr val="windowText" lastClr="000000"/>
              </a:solidFill>
              <a:latin typeface="+mn-lt"/>
              <a:ea typeface="+mn-ea"/>
              <a:cs typeface="+mn-cs"/>
            </a:rPr>
            <a:t>が同程度</a:t>
          </a:r>
          <a:r>
            <a:rPr kumimoji="1" lang="ja-JP" altLang="ja-JP" sz="1100">
              <a:solidFill>
                <a:sysClr val="windowText" lastClr="000000"/>
              </a:solidFill>
              <a:latin typeface="+mn-lt"/>
              <a:ea typeface="+mn-ea"/>
              <a:cs typeface="+mn-cs"/>
            </a:rPr>
            <a:t>増額となっ</a:t>
          </a:r>
          <a:r>
            <a:rPr kumimoji="1" lang="ja-JP" altLang="en-US" sz="1100">
              <a:solidFill>
                <a:sysClr val="windowText" lastClr="000000"/>
              </a:solidFill>
              <a:latin typeface="+mn-lt"/>
              <a:ea typeface="+mn-ea"/>
              <a:cs typeface="+mn-cs"/>
            </a:rPr>
            <a:t>たことが要因であ</a:t>
          </a:r>
          <a:r>
            <a:rPr kumimoji="1" lang="ja-JP" altLang="ja-JP" sz="1100">
              <a:solidFill>
                <a:sysClr val="windowText" lastClr="000000"/>
              </a:solidFill>
              <a:latin typeface="+mn-lt"/>
              <a:ea typeface="+mn-ea"/>
              <a:cs typeface="+mn-cs"/>
            </a:rPr>
            <a:t>る。類似団体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、全国平均</a:t>
          </a:r>
          <a:r>
            <a:rPr kumimoji="1" lang="ja-JP" altLang="en-US" sz="1100">
              <a:solidFill>
                <a:sysClr val="windowText" lastClr="000000"/>
              </a:solidFill>
              <a:latin typeface="+mn-lt"/>
              <a:ea typeface="+mn-ea"/>
              <a:cs typeface="+mn-cs"/>
            </a:rPr>
            <a:t>、</a:t>
          </a:r>
          <a:r>
            <a:rPr kumimoji="1" lang="ja-JP" altLang="ja-JP" sz="1100">
              <a:solidFill>
                <a:schemeClr val="dk1"/>
              </a:solidFill>
              <a:latin typeface="+mn-lt"/>
              <a:ea typeface="+mn-ea"/>
              <a:cs typeface="+mn-cs"/>
            </a:rPr>
            <a:t>県平均</a:t>
          </a:r>
          <a:r>
            <a:rPr kumimoji="1" lang="ja-JP" altLang="ja-JP" sz="1100">
              <a:solidFill>
                <a:sysClr val="windowText" lastClr="000000"/>
              </a:solidFill>
              <a:latin typeface="+mn-lt"/>
              <a:ea typeface="+mn-ea"/>
              <a:cs typeface="+mn-cs"/>
            </a:rPr>
            <a:t>と比べるとそれぞれ下回っている</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、今後、当該物件費が伸びる時期も見込まれるため、推移</a:t>
          </a:r>
          <a:r>
            <a:rPr kumimoji="1" lang="ja-JP" altLang="en-US" sz="1100">
              <a:solidFill>
                <a:sysClr val="windowText" lastClr="000000"/>
              </a:solidFill>
              <a:latin typeface="+mn-lt"/>
              <a:ea typeface="+mn-ea"/>
              <a:cs typeface="+mn-cs"/>
            </a:rPr>
            <a:t>を</a:t>
          </a:r>
          <a:r>
            <a:rPr kumimoji="1" lang="ja-JP" altLang="ja-JP" sz="1100">
              <a:solidFill>
                <a:sysClr val="windowText" lastClr="000000"/>
              </a:solidFill>
              <a:latin typeface="+mn-lt"/>
              <a:ea typeface="+mn-ea"/>
              <a:cs typeface="+mn-cs"/>
            </a:rPr>
            <a:t>注視していく</a:t>
          </a:r>
          <a:r>
            <a:rPr kumimoji="1" lang="ja-JP" altLang="en-US" sz="1100">
              <a:solidFill>
                <a:sysClr val="windowText" lastClr="000000"/>
              </a:solidFill>
              <a:latin typeface="+mn-lt"/>
              <a:ea typeface="+mn-ea"/>
              <a:cs typeface="+mn-cs"/>
            </a:rPr>
            <a:t>必要がある</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119852</xdr:rowOff>
    </xdr:from>
    <xdr:to>
      <xdr:col>23</xdr:col>
      <xdr:colOff>133350</xdr:colOff>
      <xdr:row>82</xdr:row>
      <xdr:rowOff>123447</xdr:rowOff>
    </xdr:to>
    <xdr:cxnSp macro="">
      <xdr:nvCxnSpPr>
        <xdr:cNvPr id="195" name="直線コネクタ 194"/>
        <xdr:cNvCxnSpPr/>
      </xdr:nvCxnSpPr>
      <xdr:spPr>
        <a:xfrm>
          <a:off x="4114800" y="14178752"/>
          <a:ext cx="8382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119852</xdr:rowOff>
    </xdr:from>
    <xdr:to>
      <xdr:col>19</xdr:col>
      <xdr:colOff>133350</xdr:colOff>
      <xdr:row>83</xdr:row>
      <xdr:rowOff>12756</xdr:rowOff>
    </xdr:to>
    <xdr:cxnSp macro="">
      <xdr:nvCxnSpPr>
        <xdr:cNvPr id="198" name="直線コネクタ 197"/>
        <xdr:cNvCxnSpPr/>
      </xdr:nvCxnSpPr>
      <xdr:spPr>
        <a:xfrm flipV="1">
          <a:off x="3225800" y="14178752"/>
          <a:ext cx="889000" cy="6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137080</xdr:rowOff>
    </xdr:from>
    <xdr:to>
      <xdr:col>15</xdr:col>
      <xdr:colOff>82550</xdr:colOff>
      <xdr:row>83</xdr:row>
      <xdr:rowOff>12756</xdr:rowOff>
    </xdr:to>
    <xdr:cxnSp macro="">
      <xdr:nvCxnSpPr>
        <xdr:cNvPr id="201" name="直線コネクタ 200"/>
        <xdr:cNvCxnSpPr/>
      </xdr:nvCxnSpPr>
      <xdr:spPr>
        <a:xfrm>
          <a:off x="2336800" y="14195980"/>
          <a:ext cx="889000" cy="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56527</xdr:rowOff>
    </xdr:from>
    <xdr:to>
      <xdr:col>11</xdr:col>
      <xdr:colOff>31750</xdr:colOff>
      <xdr:row>82</xdr:row>
      <xdr:rowOff>137080</xdr:rowOff>
    </xdr:to>
    <xdr:cxnSp macro="">
      <xdr:nvCxnSpPr>
        <xdr:cNvPr id="204" name="直線コネクタ 203"/>
        <xdr:cNvCxnSpPr/>
      </xdr:nvCxnSpPr>
      <xdr:spPr>
        <a:xfrm>
          <a:off x="1447800" y="14115427"/>
          <a:ext cx="889000" cy="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72647</xdr:rowOff>
    </xdr:from>
    <xdr:to>
      <xdr:col>23</xdr:col>
      <xdr:colOff>184150</xdr:colOff>
      <xdr:row>83</xdr:row>
      <xdr:rowOff>2797</xdr:rowOff>
    </xdr:to>
    <xdr:sp macro="" textlink="">
      <xdr:nvSpPr>
        <xdr:cNvPr id="214" name="楕円 213"/>
        <xdr:cNvSpPr/>
      </xdr:nvSpPr>
      <xdr:spPr>
        <a:xfrm>
          <a:off x="4902200" y="141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89174</xdr:rowOff>
    </xdr:from>
    <xdr:ext cx="762000" cy="259045"/>
    <xdr:sp macro="" textlink="">
      <xdr:nvSpPr>
        <xdr:cNvPr id="215" name="人件費・物件費等の状況該当値テキスト"/>
        <xdr:cNvSpPr txBox="1"/>
      </xdr:nvSpPr>
      <xdr:spPr>
        <a:xfrm>
          <a:off x="5041900" y="1397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69052</xdr:rowOff>
    </xdr:from>
    <xdr:to>
      <xdr:col>19</xdr:col>
      <xdr:colOff>184150</xdr:colOff>
      <xdr:row>82</xdr:row>
      <xdr:rowOff>170652</xdr:rowOff>
    </xdr:to>
    <xdr:sp macro="" textlink="">
      <xdr:nvSpPr>
        <xdr:cNvPr id="216" name="楕円 215"/>
        <xdr:cNvSpPr/>
      </xdr:nvSpPr>
      <xdr:spPr>
        <a:xfrm>
          <a:off x="4064000" y="141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9379</xdr:rowOff>
    </xdr:from>
    <xdr:ext cx="736600" cy="259045"/>
    <xdr:sp macro="" textlink="">
      <xdr:nvSpPr>
        <xdr:cNvPr id="217" name="テキスト ボックス 216"/>
        <xdr:cNvSpPr txBox="1"/>
      </xdr:nvSpPr>
      <xdr:spPr>
        <a:xfrm>
          <a:off x="3733800" y="138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133406</xdr:rowOff>
    </xdr:from>
    <xdr:to>
      <xdr:col>15</xdr:col>
      <xdr:colOff>133350</xdr:colOff>
      <xdr:row>83</xdr:row>
      <xdr:rowOff>63556</xdr:rowOff>
    </xdr:to>
    <xdr:sp macro="" textlink="">
      <xdr:nvSpPr>
        <xdr:cNvPr id="218" name="楕円 217"/>
        <xdr:cNvSpPr/>
      </xdr:nvSpPr>
      <xdr:spPr>
        <a:xfrm>
          <a:off x="3175000" y="141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73733</xdr:rowOff>
    </xdr:from>
    <xdr:ext cx="762000" cy="259045"/>
    <xdr:sp macro="" textlink="">
      <xdr:nvSpPr>
        <xdr:cNvPr id="219" name="テキスト ボックス 218"/>
        <xdr:cNvSpPr txBox="1"/>
      </xdr:nvSpPr>
      <xdr:spPr>
        <a:xfrm>
          <a:off x="2844800" y="1396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86280</xdr:rowOff>
    </xdr:from>
    <xdr:to>
      <xdr:col>11</xdr:col>
      <xdr:colOff>82550</xdr:colOff>
      <xdr:row>83</xdr:row>
      <xdr:rowOff>16430</xdr:rowOff>
    </xdr:to>
    <xdr:sp macro="" textlink="">
      <xdr:nvSpPr>
        <xdr:cNvPr id="220" name="楕円 219"/>
        <xdr:cNvSpPr/>
      </xdr:nvSpPr>
      <xdr:spPr>
        <a:xfrm>
          <a:off x="2286000" y="141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26607</xdr:rowOff>
    </xdr:from>
    <xdr:ext cx="762000" cy="259045"/>
    <xdr:sp macro="" textlink="">
      <xdr:nvSpPr>
        <xdr:cNvPr id="221" name="テキスト ボックス 220"/>
        <xdr:cNvSpPr txBox="1"/>
      </xdr:nvSpPr>
      <xdr:spPr>
        <a:xfrm>
          <a:off x="1955800" y="139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5727</xdr:rowOff>
    </xdr:from>
    <xdr:to>
      <xdr:col>7</xdr:col>
      <xdr:colOff>31750</xdr:colOff>
      <xdr:row>82</xdr:row>
      <xdr:rowOff>107327</xdr:rowOff>
    </xdr:to>
    <xdr:sp macro="" textlink="">
      <xdr:nvSpPr>
        <xdr:cNvPr id="222" name="楕円 221"/>
        <xdr:cNvSpPr/>
      </xdr:nvSpPr>
      <xdr:spPr>
        <a:xfrm>
          <a:off x="1397000" y="14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117504</xdr:rowOff>
    </xdr:from>
    <xdr:ext cx="762000" cy="259045"/>
    <xdr:sp macro="" textlink="">
      <xdr:nvSpPr>
        <xdr:cNvPr id="223" name="テキスト ボックス 222"/>
        <xdr:cNvSpPr txBox="1"/>
      </xdr:nvSpPr>
      <xdr:spPr>
        <a:xfrm>
          <a:off x="1066800" y="1383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と同値</a:t>
          </a:r>
          <a:r>
            <a:rPr kumimoji="1" lang="ja-JP" altLang="ja-JP" sz="1100">
              <a:solidFill>
                <a:sysClr val="windowText" lastClr="000000"/>
              </a:solidFill>
              <a:latin typeface="+mn-lt"/>
              <a:ea typeface="+mn-ea"/>
              <a:cs typeface="+mn-cs"/>
            </a:rPr>
            <a:t>となっ</a:t>
          </a:r>
          <a:r>
            <a:rPr kumimoji="1" lang="ja-JP" altLang="en-US" sz="1100">
              <a:solidFill>
                <a:sysClr val="windowText" lastClr="000000"/>
              </a:solidFill>
              <a:latin typeface="+mn-lt"/>
              <a:ea typeface="+mn-ea"/>
              <a:cs typeface="+mn-cs"/>
            </a:rPr>
            <a:t>ているが、前年度数値を引用しているためである</a:t>
          </a:r>
          <a:r>
            <a:rPr kumimoji="1" lang="ja-JP" altLang="ja-JP" sz="1100">
              <a:solidFill>
                <a:sysClr val="windowText" lastClr="000000"/>
              </a:solidFill>
              <a:latin typeface="+mn-lt"/>
              <a:ea typeface="+mn-ea"/>
              <a:cs typeface="+mn-cs"/>
            </a:rPr>
            <a:t>。類似団体平均より</a:t>
          </a:r>
          <a:r>
            <a:rPr kumimoji="1" lang="en-US" altLang="ja-JP" sz="1100">
              <a:solidFill>
                <a:sysClr val="windowText" lastClr="000000"/>
              </a:solidFill>
              <a:latin typeface="+mn-lt"/>
              <a:ea typeface="+mn-ea"/>
              <a:cs typeface="+mn-cs"/>
            </a:rPr>
            <a:t>1.5</a:t>
          </a:r>
          <a:r>
            <a:rPr kumimoji="1" lang="ja-JP" altLang="ja-JP" sz="1100">
              <a:solidFill>
                <a:sysClr val="windowText" lastClr="000000"/>
              </a:solidFill>
              <a:latin typeface="+mn-lt"/>
              <a:ea typeface="+mn-ea"/>
              <a:cs typeface="+mn-cs"/>
            </a:rPr>
            <a:t>ポイント、全国町村平均より</a:t>
          </a:r>
          <a:r>
            <a:rPr kumimoji="1" lang="en-US" altLang="ja-JP" sz="1100">
              <a:solidFill>
                <a:sysClr val="windowText" lastClr="000000"/>
              </a:solidFill>
              <a:latin typeface="+mn-lt"/>
              <a:ea typeface="+mn-ea"/>
              <a:cs typeface="+mn-cs"/>
            </a:rPr>
            <a:t>2.4</a:t>
          </a:r>
          <a:r>
            <a:rPr kumimoji="1" lang="ja-JP" altLang="ja-JP" sz="1100">
              <a:solidFill>
                <a:sysClr val="windowText" lastClr="000000"/>
              </a:solidFill>
              <a:latin typeface="+mn-lt"/>
              <a:ea typeface="+mn-ea"/>
              <a:cs typeface="+mn-cs"/>
            </a:rPr>
            <a:t>ポイントと上回っている状況が近年続いている。今後も国や民間の給与水準の動向を見ながら、適正化に努める。</a:t>
          </a:r>
          <a:endParaRPr lang="ja-JP" altLang="ja-JP" sz="1100">
            <a:solidFill>
              <a:sysClr val="windowText" lastClr="000000"/>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7" name="直線コネクタ 256"/>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64205</xdr:rowOff>
    </xdr:to>
    <xdr:cxnSp macro="">
      <xdr:nvCxnSpPr>
        <xdr:cNvPr id="260" name="直線コネクタ 259"/>
        <xdr:cNvCxnSpPr/>
      </xdr:nvCxnSpPr>
      <xdr:spPr>
        <a:xfrm>
          <a:off x="15290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3" name="直線コネクタ 262"/>
        <xdr:cNvCxnSpPr/>
      </xdr:nvCxnSpPr>
      <xdr:spPr>
        <a:xfrm flipV="1">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6" name="直線コネクタ 265"/>
        <xdr:cNvCxnSpPr/>
      </xdr:nvCxnSpPr>
      <xdr:spPr>
        <a:xfrm flipV="1">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6" name="楕円 275"/>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7"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8" name="楕円 277"/>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9" name="テキスト ボックス 278"/>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0.01</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の微減であり、</a:t>
          </a:r>
          <a:r>
            <a:rPr kumimoji="1" lang="ja-JP" altLang="ja-JP" sz="1100">
              <a:solidFill>
                <a:sysClr val="windowText" lastClr="000000"/>
              </a:solidFill>
              <a:latin typeface="+mn-lt"/>
              <a:ea typeface="+mn-ea"/>
              <a:cs typeface="+mn-cs"/>
            </a:rPr>
            <a:t>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と比べ</a:t>
          </a:r>
          <a:r>
            <a:rPr kumimoji="1" lang="en-US" altLang="ja-JP" sz="1100">
              <a:solidFill>
                <a:sysClr val="windowText" lastClr="000000"/>
              </a:solidFill>
              <a:latin typeface="+mn-lt"/>
              <a:ea typeface="+mn-ea"/>
              <a:cs typeface="+mn-cs"/>
            </a:rPr>
            <a:t>1.02</a:t>
          </a:r>
          <a:r>
            <a:rPr kumimoji="1" lang="ja-JP" altLang="ja-JP" sz="1100">
              <a:solidFill>
                <a:sysClr val="windowText" lastClr="000000"/>
              </a:solidFill>
              <a:latin typeface="+mn-lt"/>
              <a:ea typeface="+mn-ea"/>
              <a:cs typeface="+mn-cs"/>
            </a:rPr>
            <a:t>ポイント少な</a:t>
          </a:r>
          <a:r>
            <a:rPr kumimoji="1" lang="ja-JP" altLang="en-US" sz="1100">
              <a:solidFill>
                <a:sysClr val="windowText" lastClr="000000"/>
              </a:solidFill>
              <a:latin typeface="+mn-lt"/>
              <a:ea typeface="+mn-ea"/>
              <a:cs typeface="+mn-cs"/>
            </a:rPr>
            <a:t>く</a:t>
          </a:r>
          <a:r>
            <a:rPr kumimoji="1" lang="ja-JP" altLang="ja-JP" sz="1100">
              <a:solidFill>
                <a:sysClr val="windowText" lastClr="000000"/>
              </a:solidFill>
              <a:latin typeface="+mn-lt"/>
              <a:ea typeface="+mn-ea"/>
              <a:cs typeface="+mn-cs"/>
            </a:rPr>
            <a:t>、全国</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、県平均ともに下回っている。これは</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これまで取り組んできた定員管理適正化計画による効果</a:t>
          </a:r>
          <a:r>
            <a:rPr kumimoji="1" lang="ja-JP" altLang="en-US" sz="1100">
              <a:solidFill>
                <a:sysClr val="windowText" lastClr="000000"/>
              </a:solidFill>
              <a:latin typeface="+mn-lt"/>
              <a:ea typeface="+mn-ea"/>
              <a:cs typeface="+mn-cs"/>
            </a:rPr>
            <a:t>で</a:t>
          </a:r>
          <a:r>
            <a:rPr kumimoji="1" lang="ja-JP" altLang="ja-JP" sz="1100">
              <a:solidFill>
                <a:sysClr val="windowText" lastClr="000000"/>
              </a:solidFill>
              <a:latin typeface="+mn-lt"/>
              <a:ea typeface="+mn-ea"/>
              <a:cs typeface="+mn-cs"/>
            </a:rPr>
            <a:t>あ</a:t>
          </a:r>
          <a:r>
            <a:rPr kumimoji="1" lang="ja-JP" altLang="en-US" sz="1100">
              <a:solidFill>
                <a:sysClr val="windowText" lastClr="000000"/>
              </a:solidFill>
              <a:latin typeface="+mn-lt"/>
              <a:ea typeface="+mn-ea"/>
              <a:cs typeface="+mn-cs"/>
            </a:rPr>
            <a:t>り、職員数の増を行っていないためである</a:t>
          </a:r>
          <a:r>
            <a:rPr kumimoji="1" lang="ja-JP" altLang="ja-JP" sz="1100">
              <a:solidFill>
                <a:sysClr val="windowText" lastClr="000000"/>
              </a:solidFill>
              <a:latin typeface="+mn-lt"/>
              <a:ea typeface="+mn-ea"/>
              <a:cs typeface="+mn-cs"/>
            </a:rPr>
            <a:t>。今後も引き続き、効率的な組織運営に努めるとともに、適正な定員管理に努めていく。</a:t>
          </a:r>
          <a:endParaRPr lang="ja-JP" altLang="ja-JP" sz="1100">
            <a:solidFill>
              <a:sysClr val="windowText" lastClr="000000"/>
            </a:solidFill>
            <a:latin typeface="+mn-lt"/>
            <a:ea typeface="+mn-ea"/>
            <a:cs typeface="+mn-cs"/>
          </a:endParaRPr>
        </a:p>
        <a:p>
          <a:endParaRPr kumimoji="1" lang="en-US" altLang="ja-JP" sz="1100">
            <a:solidFill>
              <a:srgbClr val="FF0000"/>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26740</xdr:rowOff>
    </xdr:to>
    <xdr:cxnSp macro="">
      <xdr:nvCxnSpPr>
        <xdr:cNvPr id="320" name="直線コネクタ 319"/>
        <xdr:cNvCxnSpPr/>
      </xdr:nvCxnSpPr>
      <xdr:spPr>
        <a:xfrm flipV="1">
          <a:off x="16179800" y="10312400"/>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163336</xdr:rowOff>
    </xdr:from>
    <xdr:to>
      <xdr:col>77</xdr:col>
      <xdr:colOff>44450</xdr:colOff>
      <xdr:row>60</xdr:row>
      <xdr:rowOff>26740</xdr:rowOff>
    </xdr:to>
    <xdr:cxnSp macro="">
      <xdr:nvCxnSpPr>
        <xdr:cNvPr id="323" name="直線コネクタ 322"/>
        <xdr:cNvCxnSpPr/>
      </xdr:nvCxnSpPr>
      <xdr:spPr>
        <a:xfrm>
          <a:off x="15290800" y="10278886"/>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147249</xdr:rowOff>
    </xdr:from>
    <xdr:to>
      <xdr:col>72</xdr:col>
      <xdr:colOff>203200</xdr:colOff>
      <xdr:row>59</xdr:row>
      <xdr:rowOff>163336</xdr:rowOff>
    </xdr:to>
    <xdr:cxnSp macro="">
      <xdr:nvCxnSpPr>
        <xdr:cNvPr id="326" name="直線コネクタ 325"/>
        <xdr:cNvCxnSpPr/>
      </xdr:nvCxnSpPr>
      <xdr:spPr>
        <a:xfrm>
          <a:off x="14401800" y="102627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59</xdr:row>
      <xdr:rowOff>147249</xdr:rowOff>
    </xdr:to>
    <xdr:cxnSp macro="">
      <xdr:nvCxnSpPr>
        <xdr:cNvPr id="329" name="直線コネクタ 328"/>
        <xdr:cNvCxnSpPr/>
      </xdr:nvCxnSpPr>
      <xdr:spPr>
        <a:xfrm>
          <a:off x="13512800" y="1024805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9" name="楕円 338"/>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0"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147390</xdr:rowOff>
    </xdr:from>
    <xdr:to>
      <xdr:col>77</xdr:col>
      <xdr:colOff>95250</xdr:colOff>
      <xdr:row>60</xdr:row>
      <xdr:rowOff>77540</xdr:rowOff>
    </xdr:to>
    <xdr:sp macro="" textlink="">
      <xdr:nvSpPr>
        <xdr:cNvPr id="341" name="楕円 340"/>
        <xdr:cNvSpPr/>
      </xdr:nvSpPr>
      <xdr:spPr>
        <a:xfrm>
          <a:off x="16129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87717</xdr:rowOff>
    </xdr:from>
    <xdr:ext cx="736600" cy="259045"/>
    <xdr:sp macro="" textlink="">
      <xdr:nvSpPr>
        <xdr:cNvPr id="342" name="テキスト ボックス 341"/>
        <xdr:cNvSpPr txBox="1"/>
      </xdr:nvSpPr>
      <xdr:spPr>
        <a:xfrm>
          <a:off x="15798800" y="10031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112536</xdr:rowOff>
    </xdr:from>
    <xdr:to>
      <xdr:col>73</xdr:col>
      <xdr:colOff>44450</xdr:colOff>
      <xdr:row>60</xdr:row>
      <xdr:rowOff>42686</xdr:rowOff>
    </xdr:to>
    <xdr:sp macro="" textlink="">
      <xdr:nvSpPr>
        <xdr:cNvPr id="343" name="楕円 342"/>
        <xdr:cNvSpPr/>
      </xdr:nvSpPr>
      <xdr:spPr>
        <a:xfrm>
          <a:off x="15240000" y="102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52863</xdr:rowOff>
    </xdr:from>
    <xdr:ext cx="762000" cy="259045"/>
    <xdr:sp macro="" textlink="">
      <xdr:nvSpPr>
        <xdr:cNvPr id="344" name="テキスト ボックス 343"/>
        <xdr:cNvSpPr txBox="1"/>
      </xdr:nvSpPr>
      <xdr:spPr>
        <a:xfrm>
          <a:off x="14909800" y="999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96449</xdr:rowOff>
    </xdr:from>
    <xdr:to>
      <xdr:col>68</xdr:col>
      <xdr:colOff>203200</xdr:colOff>
      <xdr:row>60</xdr:row>
      <xdr:rowOff>26599</xdr:rowOff>
    </xdr:to>
    <xdr:sp macro="" textlink="">
      <xdr:nvSpPr>
        <xdr:cNvPr id="345" name="楕円 344"/>
        <xdr:cNvSpPr/>
      </xdr:nvSpPr>
      <xdr:spPr>
        <a:xfrm>
          <a:off x="14351000" y="102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36776</xdr:rowOff>
    </xdr:from>
    <xdr:ext cx="762000" cy="259045"/>
    <xdr:sp macro="" textlink="">
      <xdr:nvSpPr>
        <xdr:cNvPr id="346" name="テキスト ボックス 345"/>
        <xdr:cNvSpPr txBox="1"/>
      </xdr:nvSpPr>
      <xdr:spPr>
        <a:xfrm>
          <a:off x="14020800" y="99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7" name="楕円 346"/>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8" name="テキスト ボックス 347"/>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は</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年度と比較して</a:t>
          </a:r>
          <a:r>
            <a:rPr kumimoji="1" lang="en-US" altLang="ja-JP" sz="1100">
              <a:solidFill>
                <a:sysClr val="windowText" lastClr="000000"/>
              </a:solidFill>
              <a:latin typeface="+mn-lt"/>
              <a:ea typeface="+mn-ea"/>
              <a:cs typeface="+mn-cs"/>
            </a:rPr>
            <a:t>0.1</a:t>
          </a:r>
          <a:r>
            <a:rPr kumimoji="1" lang="ja-JP" altLang="ja-JP" sz="1100">
              <a:solidFill>
                <a:sysClr val="windowText" lastClr="000000"/>
              </a:solidFill>
              <a:latin typeface="+mn-lt"/>
              <a:ea typeface="+mn-ea"/>
              <a:cs typeface="+mn-cs"/>
            </a:rPr>
            <a:t>ポイントの</a:t>
          </a:r>
          <a:r>
            <a:rPr kumimoji="1" lang="ja-JP" altLang="en-US" sz="1100">
              <a:solidFill>
                <a:sysClr val="windowText" lastClr="000000"/>
              </a:solidFill>
              <a:latin typeface="+mn-lt"/>
              <a:ea typeface="+mn-ea"/>
              <a:cs typeface="+mn-cs"/>
            </a:rPr>
            <a:t>増</a:t>
          </a:r>
          <a:r>
            <a:rPr kumimoji="1" lang="ja-JP" altLang="ja-JP" sz="1100">
              <a:solidFill>
                <a:sysClr val="windowText" lastClr="000000"/>
              </a:solidFill>
              <a:latin typeface="+mn-lt"/>
              <a:ea typeface="+mn-ea"/>
              <a:cs typeface="+mn-cs"/>
            </a:rPr>
            <a:t>となっている。これは、庁舎等複合施設建設事業</a:t>
          </a:r>
          <a:r>
            <a:rPr kumimoji="1" lang="ja-JP" altLang="en-US" sz="1100">
              <a:solidFill>
                <a:sysClr val="windowText" lastClr="000000"/>
              </a:solidFill>
              <a:latin typeface="+mn-lt"/>
              <a:ea typeface="+mn-ea"/>
              <a:cs typeface="+mn-cs"/>
            </a:rPr>
            <a:t>に伴う起債の元金</a:t>
          </a:r>
          <a:r>
            <a:rPr kumimoji="1" lang="ja-JP" altLang="ja-JP" sz="1100">
              <a:solidFill>
                <a:sysClr val="windowText" lastClr="000000"/>
              </a:solidFill>
              <a:latin typeface="+mn-lt"/>
              <a:ea typeface="+mn-ea"/>
              <a:cs typeface="+mn-cs"/>
            </a:rPr>
            <a:t>還金</a:t>
          </a:r>
          <a:r>
            <a:rPr kumimoji="1" lang="ja-JP" altLang="en-US" sz="1100">
              <a:solidFill>
                <a:sysClr val="windowText" lastClr="000000"/>
              </a:solidFill>
              <a:latin typeface="+mn-lt"/>
              <a:ea typeface="+mn-ea"/>
              <a:cs typeface="+mn-cs"/>
            </a:rPr>
            <a:t>が始まった</a:t>
          </a:r>
          <a:r>
            <a:rPr kumimoji="1" lang="ja-JP" altLang="ja-JP" sz="1100">
              <a:solidFill>
                <a:sysClr val="windowText" lastClr="000000"/>
              </a:solidFill>
              <a:latin typeface="+mn-lt"/>
              <a:ea typeface="+mn-ea"/>
              <a:cs typeface="+mn-cs"/>
            </a:rPr>
            <a:t>ことが影響していると考えられる。</a:t>
          </a:r>
          <a:r>
            <a:rPr kumimoji="1" lang="ja-JP" altLang="en-US" sz="1100">
              <a:solidFill>
                <a:sysClr val="windowText" lastClr="000000"/>
              </a:solidFill>
              <a:latin typeface="+mn-lt"/>
              <a:ea typeface="+mn-ea"/>
              <a:cs typeface="+mn-cs"/>
            </a:rPr>
            <a:t>また、</a:t>
          </a:r>
          <a:r>
            <a:rPr kumimoji="1" lang="ja-JP" altLang="ja-JP" sz="1100">
              <a:solidFill>
                <a:sysClr val="windowText" lastClr="000000"/>
              </a:solidFill>
              <a:latin typeface="+mn-lt"/>
              <a:ea typeface="+mn-ea"/>
              <a:cs typeface="+mn-cs"/>
            </a:rPr>
            <a:t>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と比べ</a:t>
          </a:r>
          <a:r>
            <a:rPr kumimoji="1" lang="ja-JP" altLang="en-US" sz="1100">
              <a:solidFill>
                <a:sysClr val="windowText" lastClr="000000"/>
              </a:solidFill>
              <a:latin typeface="+mn-lt"/>
              <a:ea typeface="+mn-ea"/>
              <a:cs typeface="+mn-cs"/>
            </a:rPr>
            <a:t>ると</a:t>
          </a:r>
          <a:r>
            <a:rPr kumimoji="1" lang="en-US" altLang="ja-JP" sz="1100">
              <a:solidFill>
                <a:sysClr val="windowText" lastClr="000000"/>
              </a:solidFill>
              <a:latin typeface="+mn-lt"/>
              <a:ea typeface="+mn-ea"/>
              <a:cs typeface="+mn-cs"/>
            </a:rPr>
            <a:t>1.4</a:t>
          </a:r>
          <a:r>
            <a:rPr kumimoji="1" lang="ja-JP" altLang="ja-JP" sz="1100">
              <a:solidFill>
                <a:sysClr val="windowText" lastClr="000000"/>
              </a:solidFill>
              <a:latin typeface="+mn-lt"/>
              <a:ea typeface="+mn-ea"/>
              <a:cs typeface="+mn-cs"/>
            </a:rPr>
            <a:t>ポイント、全国平均と比べても</a:t>
          </a:r>
          <a:r>
            <a:rPr kumimoji="1" lang="en-US" altLang="ja-JP" sz="1100">
              <a:solidFill>
                <a:sysClr val="windowText" lastClr="000000"/>
              </a:solidFill>
              <a:latin typeface="+mn-lt"/>
              <a:ea typeface="+mn-ea"/>
              <a:cs typeface="+mn-cs"/>
            </a:rPr>
            <a:t>1.8</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上回るなど高止まりの状況が続いている。今後、</a:t>
          </a:r>
          <a:r>
            <a:rPr kumimoji="1" lang="ja-JP" altLang="ja-JP" sz="1100">
              <a:solidFill>
                <a:sysClr val="windowText" lastClr="000000"/>
              </a:solidFill>
              <a:latin typeface="+mn-lt"/>
              <a:ea typeface="+mn-ea"/>
              <a:cs typeface="+mn-cs"/>
            </a:rPr>
            <a:t>坂田小校舎危険建物新増改築事業</a:t>
          </a:r>
          <a:r>
            <a:rPr kumimoji="1" lang="ja-JP" altLang="en-US" sz="1100">
              <a:solidFill>
                <a:sysClr val="windowText" lastClr="000000"/>
              </a:solidFill>
              <a:latin typeface="+mn-lt"/>
              <a:ea typeface="+mn-ea"/>
              <a:cs typeface="+mn-cs"/>
            </a:rPr>
            <a:t>に伴う起債の</a:t>
          </a:r>
          <a:r>
            <a:rPr kumimoji="1" lang="ja-JP" altLang="ja-JP" sz="1100">
              <a:solidFill>
                <a:sysClr val="windowText" lastClr="000000"/>
              </a:solidFill>
              <a:latin typeface="+mn-lt"/>
              <a:ea typeface="+mn-ea"/>
              <a:cs typeface="+mn-cs"/>
            </a:rPr>
            <a:t>償還が始ま</a:t>
          </a:r>
          <a:r>
            <a:rPr kumimoji="1" lang="ja-JP" altLang="en-US" sz="1100">
              <a:solidFill>
                <a:sysClr val="windowText" lastClr="000000"/>
              </a:solidFill>
              <a:latin typeface="+mn-lt"/>
              <a:ea typeface="+mn-ea"/>
              <a:cs typeface="+mn-cs"/>
            </a:rPr>
            <a:t>るため、</a:t>
          </a:r>
          <a:r>
            <a:rPr kumimoji="1" lang="ja-JP" altLang="ja-JP" sz="1100">
              <a:solidFill>
                <a:sysClr val="windowText" lastClr="000000"/>
              </a:solidFill>
              <a:latin typeface="+mn-lt"/>
              <a:ea typeface="+mn-ea"/>
              <a:cs typeface="+mn-cs"/>
            </a:rPr>
            <a:t>公債費のピーク</a:t>
          </a:r>
          <a:r>
            <a:rPr kumimoji="1" lang="ja-JP" altLang="en-US" sz="1100">
              <a:solidFill>
                <a:sysClr val="windowText" lastClr="000000"/>
              </a:solidFill>
              <a:latin typeface="+mn-lt"/>
              <a:ea typeface="+mn-ea"/>
              <a:cs typeface="+mn-cs"/>
            </a:rPr>
            <a:t>は</a:t>
          </a:r>
          <a:r>
            <a:rPr kumimoji="1" lang="ja-JP" altLang="ja-JP" sz="1100">
              <a:solidFill>
                <a:sysClr val="windowText" lastClr="000000"/>
              </a:solidFill>
              <a:latin typeface="+mn-lt"/>
              <a:ea typeface="+mn-ea"/>
              <a:cs typeface="+mn-cs"/>
            </a:rPr>
            <a:t>数年後</a:t>
          </a:r>
          <a:r>
            <a:rPr kumimoji="1" lang="ja-JP" altLang="en-US" sz="1100">
              <a:solidFill>
                <a:sysClr val="windowText" lastClr="000000"/>
              </a:solidFill>
              <a:latin typeface="+mn-lt"/>
              <a:ea typeface="+mn-ea"/>
              <a:cs typeface="+mn-cs"/>
            </a:rPr>
            <a:t>となる見込みである。</a:t>
          </a:r>
          <a:r>
            <a:rPr kumimoji="1" lang="ja-JP" altLang="ja-JP" sz="1100">
              <a:solidFill>
                <a:sysClr val="windowText" lastClr="000000"/>
              </a:solidFill>
              <a:latin typeface="+mn-lt"/>
              <a:ea typeface="+mn-ea"/>
              <a:cs typeface="+mn-cs"/>
            </a:rPr>
            <a:t>今後は</a:t>
          </a:r>
          <a:r>
            <a:rPr kumimoji="1" lang="ja-JP" altLang="en-US" sz="1100">
              <a:solidFill>
                <a:sysClr val="windowText" lastClr="000000"/>
              </a:solidFill>
              <a:latin typeface="+mn-lt"/>
              <a:ea typeface="+mn-ea"/>
              <a:cs typeface="+mn-cs"/>
            </a:rPr>
            <a:t>投資事業の削減に努め、新規発行を抑制し</a:t>
          </a:r>
          <a:r>
            <a:rPr kumimoji="1" lang="ja-JP" altLang="ja-JP" sz="1100">
              <a:solidFill>
                <a:sysClr val="windowText" lastClr="000000"/>
              </a:solidFill>
              <a:latin typeface="+mn-lt"/>
              <a:ea typeface="+mn-ea"/>
              <a:cs typeface="+mn-cs"/>
            </a:rPr>
            <a:t>、償還額の平準化及び実質公債費比率が急激に上昇しないよう</a:t>
          </a:r>
          <a:r>
            <a:rPr kumimoji="1" lang="ja-JP" altLang="en-US" sz="1100">
              <a:solidFill>
                <a:sysClr val="windowText" lastClr="000000"/>
              </a:solidFill>
              <a:latin typeface="+mn-lt"/>
              <a:ea typeface="+mn-ea"/>
              <a:cs typeface="+mn-cs"/>
            </a:rPr>
            <a:t>努めて</a:t>
          </a:r>
          <a:r>
            <a:rPr kumimoji="1" lang="ja-JP" altLang="ja-JP" sz="1100">
              <a:solidFill>
                <a:sysClr val="windowText" lastClr="000000"/>
              </a:solidFill>
              <a:latin typeface="+mn-lt"/>
              <a:ea typeface="+mn-ea"/>
              <a:cs typeface="+mn-cs"/>
            </a:rPr>
            <a:t>いく。</a:t>
          </a:r>
          <a:endParaRPr kumimoji="1" lang="en-US" altLang="ja-JP" sz="1100">
            <a:solidFill>
              <a:sysClr val="windowText" lastClr="000000"/>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23114</xdr:rowOff>
    </xdr:to>
    <xdr:cxnSp macro="">
      <xdr:nvCxnSpPr>
        <xdr:cNvPr id="380" name="直線コネクタ 379"/>
        <xdr:cNvCxnSpPr/>
      </xdr:nvCxnSpPr>
      <xdr:spPr>
        <a:xfrm>
          <a:off x="16179800" y="70429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32766</xdr:rowOff>
    </xdr:to>
    <xdr:cxnSp macro="">
      <xdr:nvCxnSpPr>
        <xdr:cNvPr id="383" name="直線コネクタ 382"/>
        <xdr:cNvCxnSpPr/>
      </xdr:nvCxnSpPr>
      <xdr:spPr>
        <a:xfrm flipV="1">
          <a:off x="15290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81026</xdr:rowOff>
    </xdr:to>
    <xdr:cxnSp macro="">
      <xdr:nvCxnSpPr>
        <xdr:cNvPr id="386" name="直線コネクタ 385"/>
        <xdr:cNvCxnSpPr/>
      </xdr:nvCxnSpPr>
      <xdr:spPr>
        <a:xfrm flipV="1">
          <a:off x="14401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119634</xdr:rowOff>
    </xdr:to>
    <xdr:cxnSp macro="">
      <xdr:nvCxnSpPr>
        <xdr:cNvPr id="389" name="直線コネクタ 388"/>
        <xdr:cNvCxnSpPr/>
      </xdr:nvCxnSpPr>
      <xdr:spPr>
        <a:xfrm flipV="1">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9" name="楕円 398"/>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400"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2" name="テキスト ボックス 40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6" name="テキスト ボックス 405"/>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年度と比べ</a:t>
          </a:r>
          <a:r>
            <a:rPr kumimoji="1" lang="en-US" altLang="ja-JP" sz="1100">
              <a:solidFill>
                <a:sysClr val="windowText" lastClr="000000"/>
              </a:solidFill>
              <a:latin typeface="+mn-lt"/>
              <a:ea typeface="+mn-ea"/>
              <a:cs typeface="+mn-cs"/>
            </a:rPr>
            <a:t>5</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下が</a:t>
          </a:r>
          <a:r>
            <a:rPr kumimoji="1" lang="ja-JP" altLang="ja-JP" sz="1100">
              <a:solidFill>
                <a:sysClr val="windowText" lastClr="000000"/>
              </a:solidFill>
              <a:latin typeface="+mn-lt"/>
              <a:ea typeface="+mn-ea"/>
              <a:cs typeface="+mn-cs"/>
            </a:rPr>
            <a:t>っており、</a:t>
          </a:r>
          <a:r>
            <a:rPr kumimoji="1" lang="ja-JP" altLang="en-US" sz="1100">
              <a:solidFill>
                <a:sysClr val="windowText" lastClr="000000"/>
              </a:solidFill>
              <a:latin typeface="+mn-lt"/>
              <a:ea typeface="+mn-ea"/>
              <a:cs typeface="+mn-cs"/>
            </a:rPr>
            <a:t>改善</a:t>
          </a:r>
          <a:r>
            <a:rPr kumimoji="1" lang="ja-JP" altLang="ja-JP" sz="1100">
              <a:solidFill>
                <a:sysClr val="windowText" lastClr="000000"/>
              </a:solidFill>
              <a:latin typeface="+mn-lt"/>
              <a:ea typeface="+mn-ea"/>
              <a:cs typeface="+mn-cs"/>
            </a:rPr>
            <a:t>している</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これは、</a:t>
          </a:r>
          <a:r>
            <a:rPr kumimoji="1" lang="ja-JP" altLang="en-US" sz="1100">
              <a:solidFill>
                <a:sysClr val="windowText" lastClr="000000"/>
              </a:solidFill>
              <a:latin typeface="+mn-lt"/>
              <a:ea typeface="+mn-ea"/>
              <a:cs typeface="+mn-cs"/>
            </a:rPr>
            <a:t>地方債現在高の減や公営企業債等繰入見込額の減によるものと考えられる</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しかし、</a:t>
          </a:r>
          <a:r>
            <a:rPr kumimoji="1" lang="ja-JP" altLang="ja-JP" sz="1100">
              <a:solidFill>
                <a:sysClr val="windowText" lastClr="000000"/>
              </a:solidFill>
              <a:latin typeface="+mn-lt"/>
              <a:ea typeface="+mn-ea"/>
              <a:cs typeface="+mn-cs"/>
            </a:rPr>
            <a:t>類似団体平均より</a:t>
          </a:r>
          <a:r>
            <a:rPr kumimoji="1" lang="en-US" altLang="ja-JP" sz="1100">
              <a:solidFill>
                <a:sysClr val="windowText" lastClr="000000"/>
              </a:solidFill>
              <a:latin typeface="+mn-lt"/>
              <a:ea typeface="+mn-ea"/>
              <a:cs typeface="+mn-cs"/>
            </a:rPr>
            <a:t>74.4</a:t>
          </a:r>
          <a:r>
            <a:rPr kumimoji="1" lang="ja-JP" altLang="ja-JP" sz="1100">
              <a:solidFill>
                <a:sysClr val="windowText" lastClr="000000"/>
              </a:solidFill>
              <a:latin typeface="+mn-lt"/>
              <a:ea typeface="+mn-ea"/>
              <a:cs typeface="+mn-cs"/>
            </a:rPr>
            <a:t>ポイントも上回っており、</a:t>
          </a:r>
          <a:r>
            <a:rPr kumimoji="1" lang="ja-JP" altLang="en-US" sz="1100">
              <a:solidFill>
                <a:sysClr val="windowText" lastClr="000000"/>
              </a:solidFill>
              <a:latin typeface="+mn-lt"/>
              <a:ea typeface="+mn-ea"/>
              <a:cs typeface="+mn-cs"/>
            </a:rPr>
            <a:t>また、</a:t>
          </a:r>
          <a:r>
            <a:rPr kumimoji="1" lang="ja-JP" altLang="ja-JP" sz="1100">
              <a:solidFill>
                <a:sysClr val="windowText" lastClr="000000"/>
              </a:solidFill>
              <a:latin typeface="+mn-lt"/>
              <a:ea typeface="+mn-ea"/>
              <a:cs typeface="+mn-cs"/>
            </a:rPr>
            <a:t>全国平均や県平均</a:t>
          </a:r>
          <a:r>
            <a:rPr kumimoji="1" lang="ja-JP" altLang="en-US" sz="1100">
              <a:solidFill>
                <a:sysClr val="windowText" lastClr="000000"/>
              </a:solidFill>
              <a:latin typeface="+mn-lt"/>
              <a:ea typeface="+mn-ea"/>
              <a:cs typeface="+mn-cs"/>
            </a:rPr>
            <a:t>よりも</a:t>
          </a:r>
          <a:r>
            <a:rPr kumimoji="1" lang="ja-JP" altLang="ja-JP" sz="1100">
              <a:solidFill>
                <a:sysClr val="windowText" lastClr="000000"/>
              </a:solidFill>
              <a:latin typeface="+mn-lt"/>
              <a:ea typeface="+mn-ea"/>
              <a:cs typeface="+mn-cs"/>
            </a:rPr>
            <a:t>上回っている</a:t>
          </a:r>
          <a:r>
            <a:rPr kumimoji="1" lang="ja-JP" altLang="en-US" sz="1100">
              <a:solidFill>
                <a:sysClr val="windowText" lastClr="000000"/>
              </a:solidFill>
              <a:latin typeface="+mn-lt"/>
              <a:ea typeface="+mn-ea"/>
              <a:cs typeface="+mn-cs"/>
            </a:rPr>
            <a:t>ため、引き続き</a:t>
          </a:r>
          <a:r>
            <a:rPr kumimoji="1" lang="ja-JP" altLang="ja-JP" sz="1100">
              <a:solidFill>
                <a:sysClr val="windowText" lastClr="000000"/>
              </a:solidFill>
              <a:latin typeface="+mn-lt"/>
              <a:ea typeface="+mn-ea"/>
              <a:cs typeface="+mn-cs"/>
            </a:rPr>
            <a:t>将来負担比率の低下に努めていく</a:t>
          </a:r>
          <a:r>
            <a:rPr kumimoji="1" lang="ja-JP" altLang="en-US" sz="1100">
              <a:solidFill>
                <a:sysClr val="windowText" lastClr="000000"/>
              </a:solidFill>
              <a:latin typeface="+mn-lt"/>
              <a:ea typeface="+mn-ea"/>
              <a:cs typeface="+mn-cs"/>
            </a:rPr>
            <a:t>必要がある。</a:t>
          </a:r>
          <a:r>
            <a:rPr kumimoji="1" lang="ja-JP" altLang="ja-JP" sz="1100">
              <a:solidFill>
                <a:sysClr val="windowText" lastClr="000000"/>
              </a:solidFill>
              <a:latin typeface="+mn-lt"/>
              <a:ea typeface="+mn-ea"/>
              <a:cs typeface="+mn-cs"/>
            </a:rPr>
            <a:t>今後、</a:t>
          </a:r>
          <a:r>
            <a:rPr kumimoji="1" lang="ja-JP" altLang="ja-JP" sz="1100">
              <a:solidFill>
                <a:schemeClr val="dk1"/>
              </a:solidFill>
              <a:latin typeface="+mn-lt"/>
              <a:ea typeface="+mn-ea"/>
              <a:cs typeface="+mn-cs"/>
            </a:rPr>
            <a:t>農水産物流通・加工・観光拠点施設整備事業</a:t>
          </a:r>
          <a:r>
            <a:rPr kumimoji="1" lang="ja-JP" altLang="ja-JP" sz="1100">
              <a:solidFill>
                <a:sysClr val="windowText" lastClr="000000"/>
              </a:solidFill>
              <a:latin typeface="+mn-lt"/>
              <a:ea typeface="+mn-ea"/>
              <a:cs typeface="+mn-cs"/>
            </a:rPr>
            <a:t>や義務教育施設等の建替えなど大型事業が控えて</a:t>
          </a:r>
          <a:r>
            <a:rPr kumimoji="1" lang="ja-JP" altLang="en-US" sz="1100">
              <a:solidFill>
                <a:sysClr val="windowText" lastClr="000000"/>
              </a:solidFill>
              <a:latin typeface="+mn-lt"/>
              <a:ea typeface="+mn-ea"/>
              <a:cs typeface="+mn-cs"/>
            </a:rPr>
            <a:t>おり、これによる公債費の増加が見込まれるため、</a:t>
          </a:r>
          <a:r>
            <a:rPr kumimoji="1" lang="ja-JP" altLang="ja-JP" sz="1100">
              <a:solidFill>
                <a:sysClr val="windowText" lastClr="000000"/>
              </a:solidFill>
              <a:latin typeface="+mn-lt"/>
              <a:ea typeface="+mn-ea"/>
              <a:cs typeface="+mn-cs"/>
            </a:rPr>
            <a:t>義務的経費の削減をはじめとする行財政改革</a:t>
          </a:r>
          <a:r>
            <a:rPr kumimoji="1" lang="ja-JP" altLang="en-US" sz="1100">
              <a:solidFill>
                <a:sysClr val="windowText" lastClr="000000"/>
              </a:solidFill>
              <a:latin typeface="+mn-lt"/>
              <a:ea typeface="+mn-ea"/>
              <a:cs typeface="+mn-cs"/>
            </a:rPr>
            <a:t>を進め、財政の健全化に努めていく。</a:t>
          </a:r>
          <a:endParaRPr lang="ja-JP" altLang="ja-JP" sz="1100">
            <a:solidFill>
              <a:sysClr val="windowText" lastClr="000000"/>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142663</xdr:rowOff>
    </xdr:from>
    <xdr:to>
      <xdr:col>81</xdr:col>
      <xdr:colOff>44450</xdr:colOff>
      <xdr:row>20</xdr:row>
      <xdr:rowOff>28666</xdr:rowOff>
    </xdr:to>
    <xdr:cxnSp macro="">
      <xdr:nvCxnSpPr>
        <xdr:cNvPr id="444" name="直線コネクタ 443"/>
        <xdr:cNvCxnSpPr/>
      </xdr:nvCxnSpPr>
      <xdr:spPr>
        <a:xfrm flipV="1">
          <a:off x="16179800" y="3400213"/>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43845</xdr:rowOff>
    </xdr:from>
    <xdr:to>
      <xdr:col>77</xdr:col>
      <xdr:colOff>44450</xdr:colOff>
      <xdr:row>20</xdr:row>
      <xdr:rowOff>28666</xdr:rowOff>
    </xdr:to>
    <xdr:cxnSp macro="">
      <xdr:nvCxnSpPr>
        <xdr:cNvPr id="447" name="直線コネクタ 446"/>
        <xdr:cNvCxnSpPr/>
      </xdr:nvCxnSpPr>
      <xdr:spPr>
        <a:xfrm>
          <a:off x="15290800" y="3301395"/>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43845</xdr:rowOff>
    </xdr:from>
    <xdr:to>
      <xdr:col>72</xdr:col>
      <xdr:colOff>203200</xdr:colOff>
      <xdr:row>19</xdr:row>
      <xdr:rowOff>117384</xdr:rowOff>
    </xdr:to>
    <xdr:cxnSp macro="">
      <xdr:nvCxnSpPr>
        <xdr:cNvPr id="450" name="直線コネクタ 449"/>
        <xdr:cNvCxnSpPr/>
      </xdr:nvCxnSpPr>
      <xdr:spPr>
        <a:xfrm flipV="1">
          <a:off x="14401800" y="330139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117384</xdr:rowOff>
    </xdr:from>
    <xdr:to>
      <xdr:col>68</xdr:col>
      <xdr:colOff>152400</xdr:colOff>
      <xdr:row>20</xdr:row>
      <xdr:rowOff>158508</xdr:rowOff>
    </xdr:to>
    <xdr:cxnSp macro="">
      <xdr:nvCxnSpPr>
        <xdr:cNvPr id="453" name="直線コネクタ 452"/>
        <xdr:cNvCxnSpPr/>
      </xdr:nvCxnSpPr>
      <xdr:spPr>
        <a:xfrm flipV="1">
          <a:off x="13512800" y="3374934"/>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91863</xdr:rowOff>
    </xdr:from>
    <xdr:to>
      <xdr:col>81</xdr:col>
      <xdr:colOff>95250</xdr:colOff>
      <xdr:row>20</xdr:row>
      <xdr:rowOff>22013</xdr:rowOff>
    </xdr:to>
    <xdr:sp macro="" textlink="">
      <xdr:nvSpPr>
        <xdr:cNvPr id="463" name="楕円 462"/>
        <xdr:cNvSpPr/>
      </xdr:nvSpPr>
      <xdr:spPr>
        <a:xfrm>
          <a:off x="169672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63940</xdr:rowOff>
    </xdr:from>
    <xdr:ext cx="762000" cy="259045"/>
    <xdr:sp macro="" textlink="">
      <xdr:nvSpPr>
        <xdr:cNvPr id="464" name="将来負担の状況該当値テキスト"/>
        <xdr:cNvSpPr txBox="1"/>
      </xdr:nvSpPr>
      <xdr:spPr>
        <a:xfrm>
          <a:off x="17106900" y="332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149316</xdr:rowOff>
    </xdr:from>
    <xdr:to>
      <xdr:col>77</xdr:col>
      <xdr:colOff>95250</xdr:colOff>
      <xdr:row>20</xdr:row>
      <xdr:rowOff>79466</xdr:rowOff>
    </xdr:to>
    <xdr:sp macro="" textlink="">
      <xdr:nvSpPr>
        <xdr:cNvPr id="465" name="楕円 464"/>
        <xdr:cNvSpPr/>
      </xdr:nvSpPr>
      <xdr:spPr>
        <a:xfrm>
          <a:off x="16129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64243</xdr:rowOff>
    </xdr:from>
    <xdr:ext cx="736600" cy="259045"/>
    <xdr:sp macro="" textlink="">
      <xdr:nvSpPr>
        <xdr:cNvPr id="466" name="テキスト ボックス 465"/>
        <xdr:cNvSpPr txBox="1"/>
      </xdr:nvSpPr>
      <xdr:spPr>
        <a:xfrm>
          <a:off x="15798800" y="349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164495</xdr:rowOff>
    </xdr:from>
    <xdr:to>
      <xdr:col>73</xdr:col>
      <xdr:colOff>44450</xdr:colOff>
      <xdr:row>19</xdr:row>
      <xdr:rowOff>94645</xdr:rowOff>
    </xdr:to>
    <xdr:sp macro="" textlink="">
      <xdr:nvSpPr>
        <xdr:cNvPr id="467" name="楕円 466"/>
        <xdr:cNvSpPr/>
      </xdr:nvSpPr>
      <xdr:spPr>
        <a:xfrm>
          <a:off x="15240000" y="32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79422</xdr:rowOff>
    </xdr:from>
    <xdr:ext cx="762000" cy="259045"/>
    <xdr:sp macro="" textlink="">
      <xdr:nvSpPr>
        <xdr:cNvPr id="468" name="テキスト ボックス 467"/>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66584</xdr:rowOff>
    </xdr:from>
    <xdr:to>
      <xdr:col>68</xdr:col>
      <xdr:colOff>203200</xdr:colOff>
      <xdr:row>19</xdr:row>
      <xdr:rowOff>168184</xdr:rowOff>
    </xdr:to>
    <xdr:sp macro="" textlink="">
      <xdr:nvSpPr>
        <xdr:cNvPr id="469" name="楕円 468"/>
        <xdr:cNvSpPr/>
      </xdr:nvSpPr>
      <xdr:spPr>
        <a:xfrm>
          <a:off x="14351000" y="33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152961</xdr:rowOff>
    </xdr:from>
    <xdr:ext cx="762000" cy="259045"/>
    <xdr:sp macro="" textlink="">
      <xdr:nvSpPr>
        <xdr:cNvPr id="470" name="テキスト ボックス 469"/>
        <xdr:cNvSpPr txBox="1"/>
      </xdr:nvSpPr>
      <xdr:spPr>
        <a:xfrm>
          <a:off x="14020800" y="34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107708</xdr:rowOff>
    </xdr:from>
    <xdr:to>
      <xdr:col>64</xdr:col>
      <xdr:colOff>152400</xdr:colOff>
      <xdr:row>21</xdr:row>
      <xdr:rowOff>37858</xdr:rowOff>
    </xdr:to>
    <xdr:sp macro="" textlink="">
      <xdr:nvSpPr>
        <xdr:cNvPr id="471" name="楕円 470"/>
        <xdr:cNvSpPr/>
      </xdr:nvSpPr>
      <xdr:spPr>
        <a:xfrm>
          <a:off x="13462000" y="35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22635</xdr:rowOff>
    </xdr:from>
    <xdr:ext cx="762000" cy="259045"/>
    <xdr:sp macro="" textlink="">
      <xdr:nvSpPr>
        <xdr:cNvPr id="472" name="テキスト ボックス 471"/>
        <xdr:cNvSpPr txBox="1"/>
      </xdr:nvSpPr>
      <xdr:spPr>
        <a:xfrm>
          <a:off x="13131800" y="362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35,194
34,694
15.90
12,671,102
12,370,102
286,177
6,529,501
10,968,380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人件費に係るものは、平成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年度において、平成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0.8</a:t>
          </a:r>
          <a:r>
            <a:rPr kumimoji="1" lang="ja-JP" altLang="ja-JP" sz="1100">
              <a:solidFill>
                <a:sysClr val="windowText" lastClr="000000"/>
              </a:solidFill>
              <a:latin typeface="+mn-lt"/>
              <a:ea typeface="+mn-ea"/>
              <a:cs typeface="+mn-cs"/>
            </a:rPr>
            <a:t>ポイント増加し</a:t>
          </a:r>
          <a:r>
            <a:rPr kumimoji="1" lang="ja-JP" altLang="en-US" sz="1100">
              <a:solidFill>
                <a:sysClr val="windowText" lastClr="000000"/>
              </a:solidFill>
              <a:latin typeface="+mn-lt"/>
              <a:ea typeface="+mn-ea"/>
              <a:cs typeface="+mn-cs"/>
            </a:rPr>
            <a:t>ており、</a:t>
          </a:r>
          <a:r>
            <a:rPr kumimoji="1" lang="ja-JP" altLang="ja-JP" sz="1100">
              <a:solidFill>
                <a:sysClr val="windowText" lastClr="000000"/>
              </a:solidFill>
              <a:latin typeface="+mn-lt"/>
              <a:ea typeface="+mn-ea"/>
              <a:cs typeface="+mn-cs"/>
            </a:rPr>
            <a:t>全国平均よりは下回っているものの、類似団体平均と比較して</a:t>
          </a:r>
          <a:r>
            <a:rPr kumimoji="1" lang="en-US" altLang="ja-JP" sz="1100">
              <a:solidFill>
                <a:sysClr val="windowText" lastClr="000000"/>
              </a:solidFill>
              <a:latin typeface="+mn-lt"/>
              <a:ea typeface="+mn-ea"/>
              <a:cs typeface="+mn-cs"/>
            </a:rPr>
            <a:t>1.8</a:t>
          </a:r>
          <a:r>
            <a:rPr kumimoji="1" lang="ja-JP" altLang="ja-JP" sz="1100">
              <a:solidFill>
                <a:sysClr val="windowText" lastClr="000000"/>
              </a:solidFill>
              <a:latin typeface="+mn-lt"/>
              <a:ea typeface="+mn-ea"/>
              <a:cs typeface="+mn-cs"/>
            </a:rPr>
            <a:t>ポイント、県平均より</a:t>
          </a:r>
          <a:r>
            <a:rPr kumimoji="1" lang="en-US" altLang="ja-JP" sz="1100">
              <a:solidFill>
                <a:sysClr val="windowText" lastClr="000000"/>
              </a:solidFill>
              <a:latin typeface="+mn-lt"/>
              <a:ea typeface="+mn-ea"/>
              <a:cs typeface="+mn-cs"/>
            </a:rPr>
            <a:t>1.4</a:t>
          </a:r>
          <a:r>
            <a:rPr kumimoji="1" lang="ja-JP" altLang="ja-JP" sz="1100">
              <a:solidFill>
                <a:sysClr val="windowText" lastClr="000000"/>
              </a:solidFill>
              <a:latin typeface="+mn-lt"/>
              <a:ea typeface="+mn-ea"/>
              <a:cs typeface="+mn-cs"/>
            </a:rPr>
            <a:t>ポイント上回っている。</a:t>
          </a:r>
          <a:r>
            <a:rPr kumimoji="1" lang="ja-JP" altLang="en-US" sz="1100">
              <a:solidFill>
                <a:sysClr val="windowText" lastClr="000000"/>
              </a:solidFill>
              <a:latin typeface="+mn-lt"/>
              <a:ea typeface="+mn-ea"/>
              <a:cs typeface="+mn-cs"/>
            </a:rPr>
            <a:t>これは、給与改定に伴う基本給や手当等</a:t>
          </a:r>
          <a:r>
            <a:rPr kumimoji="1" lang="ja-JP" altLang="ja-JP" sz="1100">
              <a:solidFill>
                <a:sysClr val="windowText" lastClr="000000"/>
              </a:solidFill>
              <a:latin typeface="+mn-lt"/>
              <a:ea typeface="+mn-ea"/>
              <a:cs typeface="+mn-cs"/>
            </a:rPr>
            <a:t>の増額</a:t>
          </a:r>
          <a:r>
            <a:rPr kumimoji="1" lang="ja-JP" altLang="en-US" sz="1100">
              <a:solidFill>
                <a:sysClr val="windowText" lastClr="000000"/>
              </a:solidFill>
              <a:latin typeface="+mn-lt"/>
              <a:ea typeface="+mn-ea"/>
              <a:cs typeface="+mn-cs"/>
            </a:rPr>
            <a:t>による影響が考えられる。また、子ども子育て事業の拡大などにより事業を執行するうえで必要な人員が増加している。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46990</xdr:rowOff>
    </xdr:to>
    <xdr:cxnSp macro="">
      <xdr:nvCxnSpPr>
        <xdr:cNvPr id="64" name="直線コネクタ 63"/>
        <xdr:cNvCxnSpPr/>
      </xdr:nvCxnSpPr>
      <xdr:spPr>
        <a:xfrm>
          <a:off x="3987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10414</xdr:rowOff>
    </xdr:to>
    <xdr:cxnSp macro="">
      <xdr:nvCxnSpPr>
        <xdr:cNvPr id="67" name="直線コネクタ 66"/>
        <xdr:cNvCxnSpPr/>
      </xdr:nvCxnSpPr>
      <xdr:spPr>
        <a:xfrm>
          <a:off x="3098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28702</xdr:rowOff>
    </xdr:to>
    <xdr:cxnSp macro="">
      <xdr:nvCxnSpPr>
        <xdr:cNvPr id="70" name="直線コネクタ 69"/>
        <xdr:cNvCxnSpPr/>
      </xdr:nvCxnSpPr>
      <xdr:spPr>
        <a:xfrm flipV="1">
          <a:off x="2209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28702</xdr:rowOff>
    </xdr:to>
    <xdr:cxnSp macro="">
      <xdr:nvCxnSpPr>
        <xdr:cNvPr id="73" name="直線コネクタ 72"/>
        <xdr:cNvCxnSpPr/>
      </xdr:nvCxnSpPr>
      <xdr:spPr>
        <a:xfrm>
          <a:off x="1320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物件費に係るものは、平成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0.3</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下</a:t>
          </a:r>
          <a:r>
            <a:rPr kumimoji="1" lang="ja-JP" altLang="ja-JP" sz="1100">
              <a:solidFill>
                <a:sysClr val="windowText" lastClr="000000"/>
              </a:solidFill>
              <a:latin typeface="+mn-lt"/>
              <a:ea typeface="+mn-ea"/>
              <a:cs typeface="+mn-cs"/>
            </a:rPr>
            <a:t>がっている。</a:t>
          </a:r>
          <a:r>
            <a:rPr kumimoji="1" lang="ja-JP" altLang="en-US" sz="1100">
              <a:solidFill>
                <a:sysClr val="windowText" lastClr="000000"/>
              </a:solidFill>
              <a:latin typeface="+mn-lt"/>
              <a:ea typeface="+mn-ea"/>
              <a:cs typeface="+mn-cs"/>
            </a:rPr>
            <a:t>また、</a:t>
          </a:r>
          <a:r>
            <a:rPr kumimoji="1" lang="ja-JP" altLang="ja-JP" sz="1100">
              <a:solidFill>
                <a:sysClr val="windowText" lastClr="000000"/>
              </a:solidFill>
              <a:latin typeface="+mn-lt"/>
              <a:ea typeface="+mn-ea"/>
              <a:cs typeface="+mn-cs"/>
            </a:rPr>
            <a:t>類似団体</a:t>
          </a:r>
          <a:r>
            <a:rPr kumimoji="1" lang="ja-JP" altLang="en-US" sz="1100">
              <a:solidFill>
                <a:sysClr val="windowText" lastClr="000000"/>
              </a:solidFill>
              <a:latin typeface="+mn-lt"/>
              <a:ea typeface="+mn-ea"/>
              <a:cs typeface="+mn-cs"/>
            </a:rPr>
            <a:t>平均より</a:t>
          </a:r>
          <a:r>
            <a:rPr kumimoji="1" lang="en-US" altLang="ja-JP" sz="1100">
              <a:solidFill>
                <a:sysClr val="windowText" lastClr="000000"/>
              </a:solidFill>
              <a:latin typeface="+mn-lt"/>
              <a:ea typeface="+mn-ea"/>
              <a:cs typeface="+mn-cs"/>
            </a:rPr>
            <a:t>3.6</a:t>
          </a:r>
          <a:r>
            <a:rPr kumimoji="1" lang="ja-JP" altLang="en-US" sz="1100">
              <a:solidFill>
                <a:sysClr val="windowText" lastClr="000000"/>
              </a:solidFill>
              <a:latin typeface="+mn-lt"/>
              <a:ea typeface="+mn-ea"/>
              <a:cs typeface="+mn-cs"/>
            </a:rPr>
            <a:t>ポイント、</a:t>
          </a:r>
          <a:r>
            <a:rPr kumimoji="1" lang="ja-JP" altLang="ja-JP" sz="1100">
              <a:solidFill>
                <a:sysClr val="windowText" lastClr="000000"/>
              </a:solidFill>
              <a:latin typeface="+mn-lt"/>
              <a:ea typeface="+mn-ea"/>
              <a:cs typeface="+mn-cs"/>
            </a:rPr>
            <a:t>全国平均</a:t>
          </a:r>
          <a:r>
            <a:rPr kumimoji="1" lang="ja-JP" altLang="en-US" sz="1100">
              <a:solidFill>
                <a:sysClr val="windowText" lastClr="000000"/>
              </a:solidFill>
              <a:latin typeface="+mn-lt"/>
              <a:ea typeface="+mn-ea"/>
              <a:cs typeface="+mn-cs"/>
            </a:rPr>
            <a:t>や</a:t>
          </a:r>
          <a:r>
            <a:rPr kumimoji="1" lang="ja-JP" altLang="ja-JP" sz="1100">
              <a:solidFill>
                <a:sysClr val="windowText" lastClr="000000"/>
              </a:solidFill>
              <a:latin typeface="+mn-lt"/>
              <a:ea typeface="+mn-ea"/>
              <a:cs typeface="+mn-cs"/>
            </a:rPr>
            <a:t>県平均</a:t>
          </a:r>
          <a:r>
            <a:rPr kumimoji="1" lang="ja-JP" altLang="en-US" sz="1100">
              <a:solidFill>
                <a:sysClr val="windowText" lastClr="000000"/>
              </a:solidFill>
              <a:latin typeface="+mn-lt"/>
              <a:ea typeface="+mn-ea"/>
              <a:cs typeface="+mn-cs"/>
            </a:rPr>
            <a:t>と比べても</a:t>
          </a:r>
          <a:r>
            <a:rPr kumimoji="1" lang="ja-JP" altLang="ja-JP" sz="1100">
              <a:solidFill>
                <a:sysClr val="windowText" lastClr="000000"/>
              </a:solidFill>
              <a:latin typeface="+mn-lt"/>
              <a:ea typeface="+mn-ea"/>
              <a:cs typeface="+mn-cs"/>
            </a:rPr>
            <a:t>下回っている状況</a:t>
          </a:r>
          <a:r>
            <a:rPr kumimoji="1" lang="ja-JP" altLang="en-US" sz="1100">
              <a:solidFill>
                <a:sysClr val="windowText" lastClr="000000"/>
              </a:solidFill>
              <a:latin typeface="+mn-lt"/>
              <a:ea typeface="+mn-ea"/>
              <a:cs typeface="+mn-cs"/>
            </a:rPr>
            <a:t>が継続してい</a:t>
          </a:r>
          <a:r>
            <a:rPr kumimoji="1" lang="ja-JP" altLang="ja-JP" sz="1100">
              <a:solidFill>
                <a:sysClr val="windowText" lastClr="000000"/>
              </a:solidFill>
              <a:latin typeface="+mn-lt"/>
              <a:ea typeface="+mn-ea"/>
              <a:cs typeface="+mn-cs"/>
            </a:rPr>
            <a:t>る。今後もこの状況を維持することに努め、経常経費であっても削減ができる部分はないか、適正化に向け取り組んでいく。</a:t>
          </a:r>
          <a:endParaRPr lang="ja-JP" altLang="ja-JP" sz="1100">
            <a:solidFill>
              <a:sysClr val="windowText" lastClr="000000"/>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104140</xdr:rowOff>
    </xdr:to>
    <xdr:cxnSp macro="">
      <xdr:nvCxnSpPr>
        <xdr:cNvPr id="125" name="直線コネクタ 124"/>
        <xdr:cNvCxnSpPr/>
      </xdr:nvCxnSpPr>
      <xdr:spPr>
        <a:xfrm flipV="1">
          <a:off x="15671800" y="2481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111760</xdr:rowOff>
    </xdr:to>
    <xdr:cxnSp macro="">
      <xdr:nvCxnSpPr>
        <xdr:cNvPr id="128" name="直線コネクタ 127"/>
        <xdr:cNvCxnSpPr/>
      </xdr:nvCxnSpPr>
      <xdr:spPr>
        <a:xfrm flipV="1">
          <a:off x="14782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157480</xdr:rowOff>
    </xdr:to>
    <xdr:cxnSp macro="">
      <xdr:nvCxnSpPr>
        <xdr:cNvPr id="131" name="直線コネクタ 130"/>
        <xdr:cNvCxnSpPr/>
      </xdr:nvCxnSpPr>
      <xdr:spPr>
        <a:xfrm flipV="1">
          <a:off x="13893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14</xdr:row>
      <xdr:rowOff>157480</xdr:rowOff>
    </xdr:to>
    <xdr:cxnSp macro="">
      <xdr:nvCxnSpPr>
        <xdr:cNvPr id="134" name="直線コネクタ 133"/>
        <xdr:cNvCxnSpPr/>
      </xdr:nvCxnSpPr>
      <xdr:spPr>
        <a:xfrm>
          <a:off x="13004800" y="249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4" name="楕円 143"/>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5"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48" name="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0" name="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扶助費については増加傾向に歯止めがかからない状況となっており、平成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0.6</a:t>
          </a:r>
          <a:r>
            <a:rPr kumimoji="1" lang="ja-JP" altLang="ja-JP" sz="1100">
              <a:solidFill>
                <a:sysClr val="windowText" lastClr="000000"/>
              </a:solidFill>
              <a:latin typeface="+mn-lt"/>
              <a:ea typeface="+mn-ea"/>
              <a:cs typeface="+mn-cs"/>
            </a:rPr>
            <a:t>ポイント上がっている。また、経常経費に占める割合が大き</a:t>
          </a:r>
          <a:r>
            <a:rPr kumimoji="1" lang="ja-JP" altLang="en-US" sz="1100">
              <a:solidFill>
                <a:sysClr val="windowText" lastClr="000000"/>
              </a:solidFill>
              <a:latin typeface="+mn-lt"/>
              <a:ea typeface="+mn-ea"/>
              <a:cs typeface="+mn-cs"/>
            </a:rPr>
            <a:t>いため</a:t>
          </a:r>
          <a:r>
            <a:rPr kumimoji="1" lang="ja-JP" altLang="ja-JP" sz="1100">
              <a:solidFill>
                <a:sysClr val="windowText" lastClr="000000"/>
              </a:solidFill>
              <a:latin typeface="+mn-lt"/>
              <a:ea typeface="+mn-ea"/>
              <a:cs typeface="+mn-cs"/>
            </a:rPr>
            <a:t>、経常収支比率に対する影響も大きい。また、類似団体平均と比較すると、継続的に高い状況が続いている。今後も上昇傾向が続くと予想されることから、資格審査等の適正化</a:t>
          </a:r>
          <a:r>
            <a:rPr kumimoji="1" lang="ja-JP" altLang="en-US" sz="1100">
              <a:solidFill>
                <a:sysClr val="windowText" lastClr="000000"/>
              </a:solidFill>
              <a:latin typeface="+mn-lt"/>
              <a:ea typeface="+mn-ea"/>
              <a:cs typeface="+mn-cs"/>
            </a:rPr>
            <a:t>やサービスの縮小</a:t>
          </a:r>
          <a:r>
            <a:rPr kumimoji="1" lang="ja-JP" altLang="ja-JP" sz="1100">
              <a:solidFill>
                <a:sysClr val="windowText" lastClr="000000"/>
              </a:solidFill>
              <a:latin typeface="+mn-lt"/>
              <a:ea typeface="+mn-ea"/>
              <a:cs typeface="+mn-cs"/>
            </a:rPr>
            <a:t>など事業内容を細かく精査し、上昇傾向に歯止めをかけるよう努めていく。</a:t>
          </a:r>
          <a:endParaRPr lang="ja-JP" altLang="ja-JP" sz="1100">
            <a:solidFill>
              <a:sysClr val="windowText" lastClr="000000"/>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116115</xdr:rowOff>
    </xdr:to>
    <xdr:cxnSp macro="">
      <xdr:nvCxnSpPr>
        <xdr:cNvPr id="188" name="直線コネクタ 187"/>
        <xdr:cNvCxnSpPr/>
      </xdr:nvCxnSpPr>
      <xdr:spPr>
        <a:xfrm>
          <a:off x="3987800" y="9994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58</xdr:row>
      <xdr:rowOff>50800</xdr:rowOff>
    </xdr:to>
    <xdr:cxnSp macro="">
      <xdr:nvCxnSpPr>
        <xdr:cNvPr id="191" name="直線コネクタ 190"/>
        <xdr:cNvCxnSpPr/>
      </xdr:nvCxnSpPr>
      <xdr:spPr>
        <a:xfrm>
          <a:off x="3098800" y="98533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80735</xdr:rowOff>
    </xdr:to>
    <xdr:cxnSp macro="">
      <xdr:nvCxnSpPr>
        <xdr:cNvPr id="194" name="直線コネクタ 193"/>
        <xdr:cNvCxnSpPr/>
      </xdr:nvCxnSpPr>
      <xdr:spPr>
        <a:xfrm>
          <a:off x="2209800" y="9711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58</xdr:row>
      <xdr:rowOff>50800</xdr:rowOff>
    </xdr:to>
    <xdr:cxnSp macro="">
      <xdr:nvCxnSpPr>
        <xdr:cNvPr id="197" name="直線コネクタ 196"/>
        <xdr:cNvCxnSpPr/>
      </xdr:nvCxnSpPr>
      <xdr:spPr>
        <a:xfrm flipV="1">
          <a:off x="1320800" y="97118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7" name="楕円 206"/>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8"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その他</a:t>
          </a:r>
          <a:r>
            <a:rPr kumimoji="1" lang="ja-JP" altLang="ja-JP" sz="1100">
              <a:solidFill>
                <a:sysClr val="windowText" lastClr="000000"/>
              </a:solidFill>
              <a:latin typeface="+mn-lt"/>
              <a:ea typeface="+mn-ea"/>
              <a:cs typeface="+mn-cs"/>
            </a:rPr>
            <a:t>は主に繰出金が大きな割合を占めているが、平成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1.1</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下</a:t>
          </a:r>
          <a:r>
            <a:rPr kumimoji="1" lang="ja-JP" altLang="ja-JP" sz="1100">
              <a:solidFill>
                <a:sysClr val="windowText" lastClr="000000"/>
              </a:solidFill>
              <a:latin typeface="+mn-lt"/>
              <a:ea typeface="+mn-ea"/>
              <a:cs typeface="+mn-cs"/>
            </a:rPr>
            <a:t>がった。</a:t>
          </a:r>
          <a:r>
            <a:rPr kumimoji="1" lang="ja-JP" altLang="en-US" sz="1100">
              <a:solidFill>
                <a:sysClr val="windowText" lastClr="000000"/>
              </a:solidFill>
              <a:latin typeface="+mn-lt"/>
              <a:ea typeface="+mn-ea"/>
              <a:cs typeface="+mn-cs"/>
            </a:rPr>
            <a:t>これは、</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年度から介護</a:t>
          </a:r>
          <a:r>
            <a:rPr kumimoji="1" lang="ja-JP" altLang="en-US" sz="1100">
              <a:solidFill>
                <a:sysClr val="windowText" lastClr="000000"/>
              </a:solidFill>
              <a:latin typeface="+mn-lt"/>
              <a:ea typeface="+mn-ea"/>
              <a:cs typeface="+mn-cs"/>
            </a:rPr>
            <a:t>保険</a:t>
          </a:r>
          <a:r>
            <a:rPr kumimoji="1" lang="ja-JP" altLang="ja-JP" sz="1100">
              <a:solidFill>
                <a:sysClr val="windowText" lastClr="000000"/>
              </a:solidFill>
              <a:latin typeface="+mn-lt"/>
              <a:ea typeface="+mn-ea"/>
              <a:cs typeface="+mn-cs"/>
            </a:rPr>
            <a:t>広域連合</a:t>
          </a:r>
          <a:r>
            <a:rPr kumimoji="1" lang="ja-JP" altLang="en-US" sz="1100">
              <a:solidFill>
                <a:sysClr val="windowText" lastClr="000000"/>
              </a:solidFill>
              <a:latin typeface="+mn-lt"/>
              <a:ea typeface="+mn-ea"/>
              <a:cs typeface="+mn-cs"/>
            </a:rPr>
            <a:t>へ加入したため、繰出金ではなく、補助費に移行したためである。しかし</a:t>
          </a:r>
          <a:r>
            <a:rPr kumimoji="1" lang="ja-JP" altLang="ja-JP" sz="1100">
              <a:solidFill>
                <a:sysClr val="windowText" lastClr="000000"/>
              </a:solidFill>
              <a:latin typeface="+mn-lt"/>
              <a:ea typeface="+mn-ea"/>
              <a:cs typeface="+mn-cs"/>
            </a:rPr>
            <a:t>、土地区画整理事業特別会計や</a:t>
          </a:r>
          <a:r>
            <a:rPr kumimoji="1" lang="ja-JP" altLang="en-US" sz="1100">
              <a:solidFill>
                <a:sysClr val="windowText" lastClr="000000"/>
              </a:solidFill>
              <a:latin typeface="+mn-lt"/>
              <a:ea typeface="+mn-ea"/>
              <a:cs typeface="+mn-cs"/>
            </a:rPr>
            <a:t>公共</a:t>
          </a:r>
          <a:r>
            <a:rPr kumimoji="1" lang="ja-JP" altLang="ja-JP" sz="1100">
              <a:solidFill>
                <a:sysClr val="windowText" lastClr="000000"/>
              </a:solidFill>
              <a:latin typeface="+mn-lt"/>
              <a:ea typeface="+mn-ea"/>
              <a:cs typeface="+mn-cs"/>
            </a:rPr>
            <a:t>下水道特別会計への繰出をはじめ、国民健康保険特別会計への赤字補てん</a:t>
          </a:r>
          <a:r>
            <a:rPr kumimoji="1" lang="ja-JP" altLang="en-US" sz="1100">
              <a:solidFill>
                <a:sysClr val="windowText" lastClr="000000"/>
              </a:solidFill>
              <a:latin typeface="+mn-lt"/>
              <a:ea typeface="+mn-ea"/>
              <a:cs typeface="+mn-cs"/>
            </a:rPr>
            <a:t>的</a:t>
          </a:r>
          <a:r>
            <a:rPr kumimoji="1" lang="ja-JP" altLang="ja-JP" sz="1100">
              <a:solidFill>
                <a:sysClr val="windowText" lastClr="000000"/>
              </a:solidFill>
              <a:latin typeface="+mn-lt"/>
              <a:ea typeface="+mn-ea"/>
              <a:cs typeface="+mn-cs"/>
            </a:rPr>
            <a:t>な</a:t>
          </a:r>
          <a:r>
            <a:rPr kumimoji="1" lang="ja-JP" altLang="en-US" sz="1100">
              <a:solidFill>
                <a:sysClr val="windowText" lastClr="000000"/>
              </a:solidFill>
              <a:latin typeface="+mn-lt"/>
              <a:ea typeface="+mn-ea"/>
              <a:cs typeface="+mn-cs"/>
            </a:rPr>
            <a:t>法定外</a:t>
          </a:r>
          <a:r>
            <a:rPr kumimoji="1" lang="ja-JP" altLang="ja-JP" sz="1100">
              <a:solidFill>
                <a:sysClr val="windowText" lastClr="000000"/>
              </a:solidFill>
              <a:latin typeface="+mn-lt"/>
              <a:ea typeface="+mn-ea"/>
              <a:cs typeface="+mn-cs"/>
            </a:rPr>
            <a:t>繰出金</a:t>
          </a:r>
          <a:r>
            <a:rPr kumimoji="1" lang="ja-JP" altLang="en-US" sz="1100">
              <a:solidFill>
                <a:sysClr val="windowText" lastClr="000000"/>
              </a:solidFill>
              <a:latin typeface="+mn-lt"/>
              <a:ea typeface="+mn-ea"/>
              <a:cs typeface="+mn-cs"/>
            </a:rPr>
            <a:t>で、今後は</a:t>
          </a:r>
          <a:r>
            <a:rPr kumimoji="1" lang="ja-JP" altLang="ja-JP" sz="1100">
              <a:solidFill>
                <a:sysClr val="windowText" lastClr="000000"/>
              </a:solidFill>
              <a:latin typeface="+mn-lt"/>
              <a:ea typeface="+mn-ea"/>
              <a:cs typeface="+mn-cs"/>
            </a:rPr>
            <a:t>多額</a:t>
          </a:r>
          <a:r>
            <a:rPr kumimoji="1" lang="ja-JP" altLang="en-US" sz="1100">
              <a:solidFill>
                <a:sysClr val="windowText" lastClr="000000"/>
              </a:solidFill>
              <a:latin typeface="+mn-lt"/>
              <a:ea typeface="+mn-ea"/>
              <a:cs typeface="+mn-cs"/>
            </a:rPr>
            <a:t>の増が見込まれ</a:t>
          </a:r>
          <a:r>
            <a:rPr kumimoji="1" lang="ja-JP" altLang="ja-JP" sz="1100">
              <a:solidFill>
                <a:sysClr val="windowText" lastClr="000000"/>
              </a:solidFill>
              <a:latin typeface="+mn-lt"/>
              <a:ea typeface="+mn-ea"/>
              <a:cs typeface="+mn-cs"/>
            </a:rPr>
            <a:t>る。</a:t>
          </a:r>
          <a:r>
            <a:rPr kumimoji="1" lang="ja-JP" altLang="en-US" sz="1100">
              <a:solidFill>
                <a:sysClr val="windowText" lastClr="000000"/>
              </a:solidFill>
              <a:latin typeface="+mn-lt"/>
              <a:ea typeface="+mn-ea"/>
              <a:cs typeface="+mn-cs"/>
            </a:rPr>
            <a:t>特別会計は、</a:t>
          </a:r>
          <a:r>
            <a:rPr kumimoji="1" lang="ja-JP" altLang="ja-JP" sz="1100">
              <a:solidFill>
                <a:sysClr val="windowText" lastClr="000000"/>
              </a:solidFill>
              <a:latin typeface="+mn-lt"/>
              <a:ea typeface="+mn-ea"/>
              <a:cs typeface="+mn-cs"/>
            </a:rPr>
            <a:t>保険料や料金の適正化を図るなど、独立採算の理念に基づいた経営を促していく。</a:t>
          </a:r>
          <a:endParaRPr kumimoji="1" lang="en-US" altLang="ja-JP" sz="1100">
            <a:solidFill>
              <a:sysClr val="windowText" lastClr="000000"/>
            </a:solidFill>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16510</xdr:rowOff>
    </xdr:to>
    <xdr:cxnSp macro="">
      <xdr:nvCxnSpPr>
        <xdr:cNvPr id="249" name="直線コネクタ 248"/>
        <xdr:cNvCxnSpPr/>
      </xdr:nvCxnSpPr>
      <xdr:spPr>
        <a:xfrm flipV="1">
          <a:off x="15671800" y="9705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16510</xdr:rowOff>
    </xdr:to>
    <xdr:cxnSp macro="">
      <xdr:nvCxnSpPr>
        <xdr:cNvPr id="252" name="直線コネクタ 251"/>
        <xdr:cNvCxnSpPr/>
      </xdr:nvCxnSpPr>
      <xdr:spPr>
        <a:xfrm>
          <a:off x="14782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31750</xdr:rowOff>
    </xdr:to>
    <xdr:cxnSp macro="">
      <xdr:nvCxnSpPr>
        <xdr:cNvPr id="255" name="直線コネクタ 254"/>
        <xdr:cNvCxnSpPr/>
      </xdr:nvCxnSpPr>
      <xdr:spPr>
        <a:xfrm flipV="1">
          <a:off x="13893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31750</xdr:rowOff>
    </xdr:to>
    <xdr:cxnSp macro="">
      <xdr:nvCxnSpPr>
        <xdr:cNvPr id="258" name="直線コネクタ 257"/>
        <xdr:cNvCxnSpPr/>
      </xdr:nvCxnSpPr>
      <xdr:spPr>
        <a:xfrm>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1" name="テキスト ボックス 270"/>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4" name="楕円 273"/>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5" name="テキスト ボックス 274"/>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mn-lt"/>
              <a:ea typeface="+mn-ea"/>
              <a:cs typeface="+mn-cs"/>
            </a:rPr>
            <a:t>補助費に係るものについては、平成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年度より</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上昇し、類似団体平均を上回り、全国平均や</a:t>
          </a:r>
          <a:r>
            <a:rPr kumimoji="1" lang="ja-JP" altLang="ja-JP" sz="1100">
              <a:solidFill>
                <a:sysClr val="windowText" lastClr="000000"/>
              </a:solidFill>
              <a:latin typeface="+mn-lt"/>
              <a:ea typeface="+mn-ea"/>
              <a:cs typeface="+mn-cs"/>
            </a:rPr>
            <a:t>県平均</a:t>
          </a:r>
          <a:r>
            <a:rPr kumimoji="1" lang="ja-JP" altLang="en-US" sz="1100">
              <a:solidFill>
                <a:sysClr val="windowText" lastClr="000000"/>
              </a:solidFill>
              <a:latin typeface="+mn-lt"/>
              <a:ea typeface="+mn-ea"/>
              <a:cs typeface="+mn-cs"/>
            </a:rPr>
            <a:t>をかなり</a:t>
          </a:r>
          <a:r>
            <a:rPr kumimoji="1" lang="ja-JP" altLang="ja-JP" sz="1100">
              <a:solidFill>
                <a:sysClr val="windowText" lastClr="000000"/>
              </a:solidFill>
              <a:latin typeface="+mn-lt"/>
              <a:ea typeface="+mn-ea"/>
              <a:cs typeface="+mn-cs"/>
            </a:rPr>
            <a:t>上回って</a:t>
          </a:r>
          <a:r>
            <a:rPr kumimoji="1" lang="ja-JP" altLang="en-US" sz="1100">
              <a:solidFill>
                <a:sysClr val="windowText" lastClr="000000"/>
              </a:solidFill>
              <a:latin typeface="+mn-lt"/>
              <a:ea typeface="+mn-ea"/>
              <a:cs typeface="+mn-cs"/>
            </a:rPr>
            <a:t>いる。これは、平成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年度から加入した介護保険広域連合への負担金や東部清掃組合負担金のの増加による影響と考えられる。</a:t>
          </a:r>
          <a:r>
            <a:rPr kumimoji="1" lang="ja-JP" altLang="ja-JP" sz="1100">
              <a:solidFill>
                <a:sysClr val="windowText" lastClr="000000"/>
              </a:solidFill>
              <a:latin typeface="+mn-lt"/>
              <a:ea typeface="+mn-ea"/>
              <a:cs typeface="+mn-cs"/>
            </a:rPr>
            <a:t>今後はごみ処理一元化</a:t>
          </a:r>
          <a:r>
            <a:rPr kumimoji="1" lang="ja-JP" altLang="en-US" sz="1100">
              <a:solidFill>
                <a:sysClr val="windowText" lastClr="000000"/>
              </a:solidFill>
              <a:latin typeface="+mn-lt"/>
              <a:ea typeface="+mn-ea"/>
              <a:cs typeface="+mn-cs"/>
            </a:rPr>
            <a:t>や東部</a:t>
          </a:r>
          <a:r>
            <a:rPr kumimoji="1" lang="ja-JP" altLang="ja-JP" sz="1100">
              <a:solidFill>
                <a:sysClr val="windowText" lastClr="000000"/>
              </a:solidFill>
              <a:latin typeface="+mn-lt"/>
              <a:ea typeface="+mn-ea"/>
              <a:cs typeface="+mn-cs"/>
            </a:rPr>
            <a:t>消防組合の負担金</a:t>
          </a:r>
          <a:r>
            <a:rPr kumimoji="1" lang="ja-JP" altLang="en-US" sz="1100">
              <a:solidFill>
                <a:sysClr val="windowText" lastClr="000000"/>
              </a:solidFill>
              <a:latin typeface="+mn-lt"/>
              <a:ea typeface="+mn-ea"/>
              <a:cs typeface="+mn-cs"/>
            </a:rPr>
            <a:t>の増加が見込まれる。今後は、財政援助団体等への補助金を見直しを行うことで経費の削減に努める</a:t>
          </a:r>
          <a:r>
            <a:rPr kumimoji="1" lang="ja-JP" altLang="ja-JP" sz="110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19558</xdr:rowOff>
    </xdr:to>
    <xdr:cxnSp macro="">
      <xdr:nvCxnSpPr>
        <xdr:cNvPr id="307" name="直線コネクタ 306"/>
        <xdr:cNvCxnSpPr/>
      </xdr:nvCxnSpPr>
      <xdr:spPr>
        <a:xfrm>
          <a:off x="15671800" y="62306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10" name="直線コネクタ 309"/>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3" name="直線コネクタ 312"/>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99568</xdr:rowOff>
    </xdr:to>
    <xdr:cxnSp macro="">
      <xdr:nvCxnSpPr>
        <xdr:cNvPr id="316" name="直線コネクタ 315"/>
        <xdr:cNvCxnSpPr/>
      </xdr:nvCxnSpPr>
      <xdr:spPr>
        <a:xfrm flipV="1">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6" name="楕円 325"/>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7"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5" name="テキスト ボックス 334"/>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baseline="0">
              <a:solidFill>
                <a:sysClr val="windowText" lastClr="000000"/>
              </a:solidFill>
              <a:latin typeface="+mn-lt"/>
              <a:ea typeface="+mn-ea"/>
              <a:cs typeface="+mn-cs"/>
            </a:rPr>
            <a:t>公債費について</a:t>
          </a:r>
          <a:r>
            <a:rPr kumimoji="1" lang="ja-JP" altLang="en-US" sz="1100" baseline="0">
              <a:solidFill>
                <a:sysClr val="windowText" lastClr="000000"/>
              </a:solidFill>
              <a:latin typeface="+mn-lt"/>
              <a:ea typeface="+mn-ea"/>
              <a:cs typeface="+mn-cs"/>
            </a:rPr>
            <a:t>、総額は</a:t>
          </a:r>
          <a:r>
            <a:rPr kumimoji="1" lang="ja-JP" altLang="ja-JP" sz="1100" baseline="0">
              <a:solidFill>
                <a:sysClr val="windowText" lastClr="000000"/>
              </a:solidFill>
              <a:latin typeface="+mn-lt"/>
              <a:ea typeface="+mn-ea"/>
              <a:cs typeface="+mn-cs"/>
            </a:rPr>
            <a:t>減少傾向ではあるものの、</a:t>
          </a:r>
          <a:r>
            <a:rPr kumimoji="1" lang="ja-JP" altLang="en-US" sz="1100" baseline="0">
              <a:solidFill>
                <a:sysClr val="windowText" lastClr="000000"/>
              </a:solidFill>
              <a:latin typeface="+mn-lt"/>
              <a:ea typeface="+mn-ea"/>
              <a:cs typeface="+mn-cs"/>
            </a:rPr>
            <a:t>比率は、</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年度より</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ポイント上が</a:t>
          </a:r>
          <a:r>
            <a:rPr kumimoji="1" lang="ja-JP" altLang="en-US" sz="1100">
              <a:solidFill>
                <a:schemeClr val="dk1"/>
              </a:solidFill>
              <a:latin typeface="+mn-lt"/>
              <a:ea typeface="+mn-ea"/>
              <a:cs typeface="+mn-cs"/>
            </a:rPr>
            <a:t>り、</a:t>
          </a:r>
          <a:r>
            <a:rPr kumimoji="1" lang="ja-JP" altLang="ja-JP" sz="1100" baseline="0">
              <a:solidFill>
                <a:sysClr val="windowText" lastClr="000000"/>
              </a:solidFill>
              <a:latin typeface="+mn-lt"/>
              <a:ea typeface="+mn-ea"/>
              <a:cs typeface="+mn-cs"/>
            </a:rPr>
            <a:t>類似団体平均</a:t>
          </a:r>
          <a:r>
            <a:rPr kumimoji="1" lang="ja-JP" altLang="en-US" sz="1100" baseline="0">
              <a:solidFill>
                <a:sysClr val="windowText" lastClr="000000"/>
              </a:solidFill>
              <a:latin typeface="+mn-lt"/>
              <a:ea typeface="+mn-ea"/>
              <a:cs typeface="+mn-cs"/>
            </a:rPr>
            <a:t>と比べ</a:t>
          </a:r>
          <a:r>
            <a:rPr kumimoji="1" lang="en-US" altLang="ja-JP" sz="1100" baseline="0">
              <a:solidFill>
                <a:sysClr val="windowText" lastClr="000000"/>
              </a:solidFill>
              <a:latin typeface="+mn-lt"/>
              <a:ea typeface="+mn-ea"/>
              <a:cs typeface="+mn-cs"/>
            </a:rPr>
            <a:t>1.7</a:t>
          </a:r>
          <a:r>
            <a:rPr kumimoji="1" lang="ja-JP" altLang="ja-JP" sz="1100" baseline="0">
              <a:solidFill>
                <a:sysClr val="windowText" lastClr="000000"/>
              </a:solidFill>
              <a:latin typeface="+mn-lt"/>
              <a:ea typeface="+mn-ea"/>
              <a:cs typeface="+mn-cs"/>
            </a:rPr>
            <a:t>ポイント高い。今後、庁舎等複合施設建設事業や坂田小学校危険建物新増改築事業</a:t>
          </a:r>
          <a:r>
            <a:rPr kumimoji="1" lang="ja-JP" altLang="en-US" sz="1100" baseline="0">
              <a:solidFill>
                <a:sysClr val="windowText" lastClr="000000"/>
              </a:solidFill>
              <a:latin typeface="+mn-lt"/>
              <a:ea typeface="+mn-ea"/>
              <a:cs typeface="+mn-cs"/>
            </a:rPr>
            <a:t>に伴う起債</a:t>
          </a:r>
          <a:r>
            <a:rPr kumimoji="1" lang="ja-JP" altLang="ja-JP" sz="1100" baseline="0">
              <a:solidFill>
                <a:sysClr val="windowText" lastClr="000000"/>
              </a:solidFill>
              <a:latin typeface="+mn-lt"/>
              <a:ea typeface="+mn-ea"/>
              <a:cs typeface="+mn-cs"/>
            </a:rPr>
            <a:t>の償還</a:t>
          </a:r>
          <a:r>
            <a:rPr kumimoji="1" lang="ja-JP" altLang="en-US" sz="1100" baseline="0">
              <a:solidFill>
                <a:sysClr val="windowText" lastClr="000000"/>
              </a:solidFill>
              <a:latin typeface="+mn-lt"/>
              <a:ea typeface="+mn-ea"/>
              <a:cs typeface="+mn-cs"/>
            </a:rPr>
            <a:t>により</a:t>
          </a:r>
          <a:r>
            <a:rPr kumimoji="1" lang="ja-JP" altLang="ja-JP" sz="1100" baseline="0">
              <a:solidFill>
                <a:sysClr val="windowText" lastClr="000000"/>
              </a:solidFill>
              <a:latin typeface="+mn-lt"/>
              <a:ea typeface="+mn-ea"/>
              <a:cs typeface="+mn-cs"/>
            </a:rPr>
            <a:t>上昇する見込みであり、公債費</a:t>
          </a:r>
          <a:r>
            <a:rPr kumimoji="1" lang="ja-JP" altLang="en-US" sz="1100" baseline="0">
              <a:solidFill>
                <a:sysClr val="windowText" lastClr="000000"/>
              </a:solidFill>
              <a:latin typeface="+mn-lt"/>
              <a:ea typeface="+mn-ea"/>
              <a:cs typeface="+mn-cs"/>
            </a:rPr>
            <a:t>は引き続き高い水準</a:t>
          </a:r>
          <a:r>
            <a:rPr kumimoji="1" lang="ja-JP" altLang="ja-JP" sz="1100" baseline="0">
              <a:solidFill>
                <a:sysClr val="windowText" lastClr="000000"/>
              </a:solidFill>
              <a:latin typeface="+mn-lt"/>
              <a:ea typeface="+mn-ea"/>
              <a:cs typeface="+mn-cs"/>
            </a:rPr>
            <a:t>となることから、</a:t>
          </a:r>
          <a:r>
            <a:rPr kumimoji="1" lang="ja-JP" altLang="en-US" sz="1100" baseline="0">
              <a:solidFill>
                <a:sysClr val="windowText" lastClr="000000"/>
              </a:solidFill>
              <a:latin typeface="+mn-lt"/>
              <a:ea typeface="+mn-ea"/>
              <a:cs typeface="+mn-cs"/>
            </a:rPr>
            <a:t>投資事業の削減に努め、</a:t>
          </a:r>
          <a:r>
            <a:rPr kumimoji="1" lang="ja-JP" altLang="ja-JP" sz="1100" baseline="0">
              <a:solidFill>
                <a:sysClr val="windowText" lastClr="000000"/>
              </a:solidFill>
              <a:latin typeface="+mn-lt"/>
              <a:ea typeface="+mn-ea"/>
              <a:cs typeface="+mn-cs"/>
            </a:rPr>
            <a:t>新規発行の抑制を図るなど、償還額の平準化及び公債費の上昇が急激にならないよう努めていく。</a:t>
          </a:r>
          <a:endParaRPr kumimoji="1" lang="en-US" altLang="ja-JP" sz="1100" baseline="0">
            <a:solidFill>
              <a:sysClr val="windowText" lastClr="000000"/>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100330</xdr:rowOff>
    </xdr:to>
    <xdr:cxnSp macro="">
      <xdr:nvCxnSpPr>
        <xdr:cNvPr id="368" name="直線コネクタ 367"/>
        <xdr:cNvCxnSpPr/>
      </xdr:nvCxnSpPr>
      <xdr:spPr>
        <a:xfrm>
          <a:off x="3987800" y="132486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71" name="直線コネクタ 370"/>
        <xdr:cNvCxnSpPr/>
      </xdr:nvCxnSpPr>
      <xdr:spPr>
        <a:xfrm flipV="1">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100330</xdr:rowOff>
    </xdr:to>
    <xdr:cxnSp macro="">
      <xdr:nvCxnSpPr>
        <xdr:cNvPr id="374" name="直線コネクタ 373"/>
        <xdr:cNvCxnSpPr/>
      </xdr:nvCxnSpPr>
      <xdr:spPr>
        <a:xfrm flipV="1">
          <a:off x="2209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100330</xdr:rowOff>
    </xdr:to>
    <xdr:cxnSp macro="">
      <xdr:nvCxnSpPr>
        <xdr:cNvPr id="377" name="直線コネクタ 376"/>
        <xdr:cNvCxnSpPr/>
      </xdr:nvCxnSpPr>
      <xdr:spPr>
        <a:xfrm>
          <a:off x="1320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7" name="楕円 386"/>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88"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9" name="楕円 38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0" name="テキスト ボックス 38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1" name="楕円 39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2" name="テキスト ボックス 391"/>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3" name="楕円 392"/>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4" name="テキスト ボックス 39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5" name="楕円 394"/>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6" name="テキスト ボックス 395"/>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公債費以外で経常収支比率をみると、類似団体と似通った状況ではあるが、今年度も</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扶助費</a:t>
          </a:r>
          <a:r>
            <a:rPr kumimoji="1" lang="ja-JP" altLang="en-US" sz="1100">
              <a:solidFill>
                <a:sysClr val="windowText" lastClr="000000"/>
              </a:solidFill>
              <a:latin typeface="+mn-lt"/>
              <a:ea typeface="+mn-ea"/>
              <a:cs typeface="+mn-cs"/>
            </a:rPr>
            <a:t>は</a:t>
          </a:r>
          <a:r>
            <a:rPr kumimoji="1" lang="ja-JP" altLang="ja-JP" sz="1100">
              <a:solidFill>
                <a:sysClr val="windowText" lastClr="000000"/>
              </a:solidFill>
              <a:latin typeface="+mn-lt"/>
              <a:ea typeface="+mn-ea"/>
              <a:cs typeface="+mn-cs"/>
            </a:rPr>
            <a:t>大きくかい離した状況が見受けられた。今後、本町の経常収支比率を安定したものとするためには、増加傾向にある扶助費をいかに抑制するかが</a:t>
          </a:r>
          <a:r>
            <a:rPr kumimoji="1" lang="ja-JP" altLang="en-US" sz="1100">
              <a:solidFill>
                <a:sysClr val="windowText" lastClr="000000"/>
              </a:solidFill>
              <a:latin typeface="+mn-lt"/>
              <a:ea typeface="+mn-ea"/>
              <a:cs typeface="+mn-cs"/>
            </a:rPr>
            <a:t>重要</a:t>
          </a:r>
          <a:r>
            <a:rPr kumimoji="1" lang="ja-JP" altLang="ja-JP" sz="1100">
              <a:solidFill>
                <a:sysClr val="windowText" lastClr="000000"/>
              </a:solidFill>
              <a:latin typeface="+mn-lt"/>
              <a:ea typeface="+mn-ea"/>
              <a:cs typeface="+mn-cs"/>
            </a:rPr>
            <a:t>であり、資格審査等の適正化やサービスの縮小を図るなど、早急な対策を講じていか</a:t>
          </a:r>
          <a:r>
            <a:rPr kumimoji="1" lang="ja-JP" altLang="en-US" sz="1100">
              <a:solidFill>
                <a:sysClr val="windowText" lastClr="000000"/>
              </a:solidFill>
              <a:latin typeface="+mn-lt"/>
              <a:ea typeface="+mn-ea"/>
              <a:cs typeface="+mn-cs"/>
            </a:rPr>
            <a:t>な</a:t>
          </a:r>
          <a:r>
            <a:rPr kumimoji="1" lang="ja-JP" altLang="ja-JP" sz="1100">
              <a:solidFill>
                <a:sysClr val="windowText" lastClr="000000"/>
              </a:solidFill>
              <a:latin typeface="+mn-lt"/>
              <a:ea typeface="+mn-ea"/>
              <a:cs typeface="+mn-cs"/>
            </a:rPr>
            <a:t>ければならない。</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12700</xdr:rowOff>
    </xdr:to>
    <xdr:cxnSp macro="">
      <xdr:nvCxnSpPr>
        <xdr:cNvPr id="427" name="直線コネクタ 426"/>
        <xdr:cNvCxnSpPr/>
      </xdr:nvCxnSpPr>
      <xdr:spPr>
        <a:xfrm>
          <a:off x="15671800" y="13253213"/>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51563</xdr:rowOff>
    </xdr:to>
    <xdr:cxnSp macro="">
      <xdr:nvCxnSpPr>
        <xdr:cNvPr id="430" name="直線コネクタ 429"/>
        <xdr:cNvCxnSpPr/>
      </xdr:nvCxnSpPr>
      <xdr:spPr>
        <a:xfrm>
          <a:off x="14782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14987</xdr:rowOff>
    </xdr:to>
    <xdr:cxnSp macro="">
      <xdr:nvCxnSpPr>
        <xdr:cNvPr id="433" name="直線コネクタ 432"/>
        <xdr:cNvCxnSpPr/>
      </xdr:nvCxnSpPr>
      <xdr:spPr>
        <a:xfrm flipV="1">
          <a:off x="13893800" y="13148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92711</xdr:rowOff>
    </xdr:to>
    <xdr:cxnSp macro="">
      <xdr:nvCxnSpPr>
        <xdr:cNvPr id="436" name="直線コネクタ 435"/>
        <xdr:cNvCxnSpPr/>
      </xdr:nvCxnSpPr>
      <xdr:spPr>
        <a:xfrm flipV="1">
          <a:off x="13004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6" name="楕円 445"/>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7"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8" name="楕円 447"/>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9" name="テキスト ボックス 448"/>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0" name="楕円 449"/>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1" name="テキスト ボックス 450"/>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2" name="楕円 451"/>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3" name="テキスト ボックス 452"/>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4" name="楕円 453"/>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5" name="テキスト ボックス 454"/>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137396</xdr:rowOff>
    </xdr:from>
    <xdr:to>
      <xdr:col>29</xdr:col>
      <xdr:colOff>127000</xdr:colOff>
      <xdr:row>17</xdr:row>
      <xdr:rowOff>158492</xdr:rowOff>
    </xdr:to>
    <xdr:cxnSp macro="">
      <xdr:nvCxnSpPr>
        <xdr:cNvPr id="52" name="直線コネクタ 51"/>
        <xdr:cNvCxnSpPr/>
      </xdr:nvCxnSpPr>
      <xdr:spPr bwMode="auto">
        <a:xfrm>
          <a:off x="5003800" y="3099671"/>
          <a:ext cx="647700" cy="2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143269</xdr:rowOff>
    </xdr:from>
    <xdr:ext cx="762000" cy="259045"/>
    <xdr:sp macro="" textlink="">
      <xdr:nvSpPr>
        <xdr:cNvPr id="53" name="人口1人当たり決算額の推移平均値テキスト130"/>
        <xdr:cNvSpPr txBox="1"/>
      </xdr:nvSpPr>
      <xdr:spPr>
        <a:xfrm>
          <a:off x="5740400" y="3105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137396</xdr:rowOff>
    </xdr:from>
    <xdr:to>
      <xdr:col>26</xdr:col>
      <xdr:colOff>50800</xdr:colOff>
      <xdr:row>17</xdr:row>
      <xdr:rowOff>149381</xdr:rowOff>
    </xdr:to>
    <xdr:cxnSp macro="">
      <xdr:nvCxnSpPr>
        <xdr:cNvPr id="55" name="直線コネクタ 54"/>
        <xdr:cNvCxnSpPr/>
      </xdr:nvCxnSpPr>
      <xdr:spPr bwMode="auto">
        <a:xfrm flipV="1">
          <a:off x="4305300" y="3099671"/>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149381</xdr:rowOff>
    </xdr:from>
    <xdr:to>
      <xdr:col>22</xdr:col>
      <xdr:colOff>114300</xdr:colOff>
      <xdr:row>17</xdr:row>
      <xdr:rowOff>155553</xdr:rowOff>
    </xdr:to>
    <xdr:cxnSp macro="">
      <xdr:nvCxnSpPr>
        <xdr:cNvPr id="58" name="直線コネクタ 57"/>
        <xdr:cNvCxnSpPr/>
      </xdr:nvCxnSpPr>
      <xdr:spPr bwMode="auto">
        <a:xfrm flipV="1">
          <a:off x="3606800" y="3111656"/>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155553</xdr:rowOff>
    </xdr:from>
    <xdr:to>
      <xdr:col>18</xdr:col>
      <xdr:colOff>177800</xdr:colOff>
      <xdr:row>18</xdr:row>
      <xdr:rowOff>37383</xdr:rowOff>
    </xdr:to>
    <xdr:cxnSp macro="">
      <xdr:nvCxnSpPr>
        <xdr:cNvPr id="61" name="直線コネクタ 60"/>
        <xdr:cNvCxnSpPr/>
      </xdr:nvCxnSpPr>
      <xdr:spPr bwMode="auto">
        <a:xfrm flipV="1">
          <a:off x="2908300" y="3117828"/>
          <a:ext cx="698500" cy="5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107692</xdr:rowOff>
    </xdr:from>
    <xdr:to>
      <xdr:col>29</xdr:col>
      <xdr:colOff>177800</xdr:colOff>
      <xdr:row>18</xdr:row>
      <xdr:rowOff>37842</xdr:rowOff>
    </xdr:to>
    <xdr:sp macro="" textlink="">
      <xdr:nvSpPr>
        <xdr:cNvPr id="71" name="楕円 70"/>
        <xdr:cNvSpPr/>
      </xdr:nvSpPr>
      <xdr:spPr bwMode="auto">
        <a:xfrm>
          <a:off x="5600700" y="306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124219</xdr:rowOff>
    </xdr:from>
    <xdr:ext cx="762000" cy="259045"/>
    <xdr:sp macro="" textlink="">
      <xdr:nvSpPr>
        <xdr:cNvPr id="72" name="人口1人当たり決算額の推移該当値テキスト130"/>
        <xdr:cNvSpPr txBox="1"/>
      </xdr:nvSpPr>
      <xdr:spPr>
        <a:xfrm>
          <a:off x="5740400" y="291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86596</xdr:rowOff>
    </xdr:from>
    <xdr:to>
      <xdr:col>26</xdr:col>
      <xdr:colOff>101600</xdr:colOff>
      <xdr:row>18</xdr:row>
      <xdr:rowOff>16746</xdr:rowOff>
    </xdr:to>
    <xdr:sp macro="" textlink="">
      <xdr:nvSpPr>
        <xdr:cNvPr id="73" name="楕円 72"/>
        <xdr:cNvSpPr/>
      </xdr:nvSpPr>
      <xdr:spPr bwMode="auto">
        <a:xfrm>
          <a:off x="4953000" y="304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26923</xdr:rowOff>
    </xdr:from>
    <xdr:ext cx="736600" cy="259045"/>
    <xdr:sp macro="" textlink="">
      <xdr:nvSpPr>
        <xdr:cNvPr id="74" name="テキスト ボックス 73"/>
        <xdr:cNvSpPr txBox="1"/>
      </xdr:nvSpPr>
      <xdr:spPr>
        <a:xfrm>
          <a:off x="4622800" y="281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98581</xdr:rowOff>
    </xdr:from>
    <xdr:to>
      <xdr:col>22</xdr:col>
      <xdr:colOff>165100</xdr:colOff>
      <xdr:row>18</xdr:row>
      <xdr:rowOff>28731</xdr:rowOff>
    </xdr:to>
    <xdr:sp macro="" textlink="">
      <xdr:nvSpPr>
        <xdr:cNvPr id="75" name="楕円 74"/>
        <xdr:cNvSpPr/>
      </xdr:nvSpPr>
      <xdr:spPr bwMode="auto">
        <a:xfrm>
          <a:off x="4254500" y="306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38908</xdr:rowOff>
    </xdr:from>
    <xdr:ext cx="762000" cy="259045"/>
    <xdr:sp macro="" textlink="">
      <xdr:nvSpPr>
        <xdr:cNvPr id="76" name="テキスト ボックス 75"/>
        <xdr:cNvSpPr txBox="1"/>
      </xdr:nvSpPr>
      <xdr:spPr>
        <a:xfrm>
          <a:off x="3924300" y="282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104753</xdr:rowOff>
    </xdr:from>
    <xdr:to>
      <xdr:col>19</xdr:col>
      <xdr:colOff>38100</xdr:colOff>
      <xdr:row>18</xdr:row>
      <xdr:rowOff>34903</xdr:rowOff>
    </xdr:to>
    <xdr:sp macro="" textlink="">
      <xdr:nvSpPr>
        <xdr:cNvPr id="77" name="楕円 76"/>
        <xdr:cNvSpPr/>
      </xdr:nvSpPr>
      <xdr:spPr bwMode="auto">
        <a:xfrm>
          <a:off x="3556000" y="306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19680</xdr:rowOff>
    </xdr:from>
    <xdr:ext cx="762000" cy="259045"/>
    <xdr:sp macro="" textlink="">
      <xdr:nvSpPr>
        <xdr:cNvPr id="78" name="テキスト ボックス 77"/>
        <xdr:cNvSpPr txBox="1"/>
      </xdr:nvSpPr>
      <xdr:spPr>
        <a:xfrm>
          <a:off x="3225800" y="315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158033</xdr:rowOff>
    </xdr:from>
    <xdr:to>
      <xdr:col>15</xdr:col>
      <xdr:colOff>101600</xdr:colOff>
      <xdr:row>18</xdr:row>
      <xdr:rowOff>88183</xdr:rowOff>
    </xdr:to>
    <xdr:sp macro="" textlink="">
      <xdr:nvSpPr>
        <xdr:cNvPr id="79" name="楕円 78"/>
        <xdr:cNvSpPr/>
      </xdr:nvSpPr>
      <xdr:spPr bwMode="auto">
        <a:xfrm>
          <a:off x="2857500" y="312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72960</xdr:rowOff>
    </xdr:from>
    <xdr:ext cx="762000" cy="259045"/>
    <xdr:sp macro="" textlink="">
      <xdr:nvSpPr>
        <xdr:cNvPr id="80" name="テキスト ボックス 79"/>
        <xdr:cNvSpPr txBox="1"/>
      </xdr:nvSpPr>
      <xdr:spPr>
        <a:xfrm>
          <a:off x="2527300" y="320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185424</xdr:rowOff>
    </xdr:from>
    <xdr:to>
      <xdr:col>29</xdr:col>
      <xdr:colOff>127000</xdr:colOff>
      <xdr:row>35</xdr:row>
      <xdr:rowOff>252632</xdr:rowOff>
    </xdr:to>
    <xdr:cxnSp macro="">
      <xdr:nvCxnSpPr>
        <xdr:cNvPr id="115" name="直線コネクタ 114"/>
        <xdr:cNvCxnSpPr/>
      </xdr:nvCxnSpPr>
      <xdr:spPr bwMode="auto">
        <a:xfrm flipV="1">
          <a:off x="5003800" y="6795774"/>
          <a:ext cx="6477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252632</xdr:rowOff>
    </xdr:from>
    <xdr:to>
      <xdr:col>26</xdr:col>
      <xdr:colOff>50800</xdr:colOff>
      <xdr:row>35</xdr:row>
      <xdr:rowOff>256029</xdr:rowOff>
    </xdr:to>
    <xdr:cxnSp macro="">
      <xdr:nvCxnSpPr>
        <xdr:cNvPr id="118" name="直線コネクタ 117"/>
        <xdr:cNvCxnSpPr/>
      </xdr:nvCxnSpPr>
      <xdr:spPr bwMode="auto">
        <a:xfrm flipV="1">
          <a:off x="4305300" y="6862982"/>
          <a:ext cx="6985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232189</xdr:rowOff>
    </xdr:from>
    <xdr:to>
      <xdr:col>22</xdr:col>
      <xdr:colOff>114300</xdr:colOff>
      <xdr:row>35</xdr:row>
      <xdr:rowOff>256029</xdr:rowOff>
    </xdr:to>
    <xdr:cxnSp macro="">
      <xdr:nvCxnSpPr>
        <xdr:cNvPr id="121" name="直線コネクタ 120"/>
        <xdr:cNvCxnSpPr/>
      </xdr:nvCxnSpPr>
      <xdr:spPr bwMode="auto">
        <a:xfrm>
          <a:off x="3606800" y="6842539"/>
          <a:ext cx="698500" cy="2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229576</xdr:rowOff>
    </xdr:from>
    <xdr:to>
      <xdr:col>18</xdr:col>
      <xdr:colOff>177800</xdr:colOff>
      <xdr:row>35</xdr:row>
      <xdr:rowOff>232189</xdr:rowOff>
    </xdr:to>
    <xdr:cxnSp macro="">
      <xdr:nvCxnSpPr>
        <xdr:cNvPr id="124" name="直線コネクタ 123"/>
        <xdr:cNvCxnSpPr/>
      </xdr:nvCxnSpPr>
      <xdr:spPr bwMode="auto">
        <a:xfrm>
          <a:off x="2908300" y="6839926"/>
          <a:ext cx="698500" cy="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134624</xdr:rowOff>
    </xdr:from>
    <xdr:to>
      <xdr:col>29</xdr:col>
      <xdr:colOff>177800</xdr:colOff>
      <xdr:row>35</xdr:row>
      <xdr:rowOff>236224</xdr:rowOff>
    </xdr:to>
    <xdr:sp macro="" textlink="">
      <xdr:nvSpPr>
        <xdr:cNvPr id="134" name="楕円 133"/>
        <xdr:cNvSpPr/>
      </xdr:nvSpPr>
      <xdr:spPr bwMode="auto">
        <a:xfrm>
          <a:off x="5600700" y="674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322601</xdr:rowOff>
    </xdr:from>
    <xdr:ext cx="762000" cy="259045"/>
    <xdr:sp macro="" textlink="">
      <xdr:nvSpPr>
        <xdr:cNvPr id="135" name="人口1人当たり決算額の推移該当値テキスト445"/>
        <xdr:cNvSpPr txBox="1"/>
      </xdr:nvSpPr>
      <xdr:spPr>
        <a:xfrm>
          <a:off x="5740400" y="659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201832</xdr:rowOff>
    </xdr:from>
    <xdr:to>
      <xdr:col>26</xdr:col>
      <xdr:colOff>101600</xdr:colOff>
      <xdr:row>35</xdr:row>
      <xdr:rowOff>303432</xdr:rowOff>
    </xdr:to>
    <xdr:sp macro="" textlink="">
      <xdr:nvSpPr>
        <xdr:cNvPr id="136" name="楕円 135"/>
        <xdr:cNvSpPr/>
      </xdr:nvSpPr>
      <xdr:spPr bwMode="auto">
        <a:xfrm>
          <a:off x="4953000" y="681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313609</xdr:rowOff>
    </xdr:from>
    <xdr:ext cx="736600" cy="259045"/>
    <xdr:sp macro="" textlink="">
      <xdr:nvSpPr>
        <xdr:cNvPr id="137" name="テキスト ボックス 136"/>
        <xdr:cNvSpPr txBox="1"/>
      </xdr:nvSpPr>
      <xdr:spPr>
        <a:xfrm>
          <a:off x="4622800" y="658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205229</xdr:rowOff>
    </xdr:from>
    <xdr:to>
      <xdr:col>22</xdr:col>
      <xdr:colOff>165100</xdr:colOff>
      <xdr:row>35</xdr:row>
      <xdr:rowOff>306829</xdr:rowOff>
    </xdr:to>
    <xdr:sp macro="" textlink="">
      <xdr:nvSpPr>
        <xdr:cNvPr id="138" name="楕円 137"/>
        <xdr:cNvSpPr/>
      </xdr:nvSpPr>
      <xdr:spPr bwMode="auto">
        <a:xfrm>
          <a:off x="4254500" y="681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317006</xdr:rowOff>
    </xdr:from>
    <xdr:ext cx="762000" cy="259045"/>
    <xdr:sp macro="" textlink="">
      <xdr:nvSpPr>
        <xdr:cNvPr id="139" name="テキスト ボックス 138"/>
        <xdr:cNvSpPr txBox="1"/>
      </xdr:nvSpPr>
      <xdr:spPr>
        <a:xfrm>
          <a:off x="3924300" y="658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181389</xdr:rowOff>
    </xdr:from>
    <xdr:to>
      <xdr:col>19</xdr:col>
      <xdr:colOff>38100</xdr:colOff>
      <xdr:row>35</xdr:row>
      <xdr:rowOff>282989</xdr:rowOff>
    </xdr:to>
    <xdr:sp macro="" textlink="">
      <xdr:nvSpPr>
        <xdr:cNvPr id="140" name="楕円 139"/>
        <xdr:cNvSpPr/>
      </xdr:nvSpPr>
      <xdr:spPr bwMode="auto">
        <a:xfrm>
          <a:off x="3556000" y="679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293166</xdr:rowOff>
    </xdr:from>
    <xdr:ext cx="762000" cy="259045"/>
    <xdr:sp macro="" textlink="">
      <xdr:nvSpPr>
        <xdr:cNvPr id="141" name="テキスト ボックス 140"/>
        <xdr:cNvSpPr txBox="1"/>
      </xdr:nvSpPr>
      <xdr:spPr>
        <a:xfrm>
          <a:off x="3225800" y="65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178776</xdr:rowOff>
    </xdr:from>
    <xdr:to>
      <xdr:col>15</xdr:col>
      <xdr:colOff>101600</xdr:colOff>
      <xdr:row>35</xdr:row>
      <xdr:rowOff>280376</xdr:rowOff>
    </xdr:to>
    <xdr:sp macro="" textlink="">
      <xdr:nvSpPr>
        <xdr:cNvPr id="142" name="楕円 141"/>
        <xdr:cNvSpPr/>
      </xdr:nvSpPr>
      <xdr:spPr bwMode="auto">
        <a:xfrm>
          <a:off x="2857500" y="678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265153</xdr:rowOff>
    </xdr:from>
    <xdr:ext cx="762000" cy="259045"/>
    <xdr:sp macro="" textlink="">
      <xdr:nvSpPr>
        <xdr:cNvPr id="143" name="テキスト ボックス 142"/>
        <xdr:cNvSpPr txBox="1"/>
      </xdr:nvSpPr>
      <xdr:spPr>
        <a:xfrm>
          <a:off x="2527300" y="687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35,194
34,694
15.90
12,671,102
12,370,102
286,177
6,529,501
10,968,380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85228</xdr:rowOff>
    </xdr:from>
    <xdr:to>
      <xdr:col>24</xdr:col>
      <xdr:colOff>63500</xdr:colOff>
      <xdr:row>36</xdr:row>
      <xdr:rowOff>105606</xdr:rowOff>
    </xdr:to>
    <xdr:cxnSp macro="">
      <xdr:nvCxnSpPr>
        <xdr:cNvPr id="63" name="直線コネクタ 62"/>
        <xdr:cNvCxnSpPr/>
      </xdr:nvCxnSpPr>
      <xdr:spPr>
        <a:xfrm flipV="1">
          <a:off x="3797300" y="6257428"/>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105606</xdr:rowOff>
    </xdr:from>
    <xdr:to>
      <xdr:col>19</xdr:col>
      <xdr:colOff>177800</xdr:colOff>
      <xdr:row>36</xdr:row>
      <xdr:rowOff>130801</xdr:rowOff>
    </xdr:to>
    <xdr:cxnSp macro="">
      <xdr:nvCxnSpPr>
        <xdr:cNvPr id="66" name="直線コネクタ 65"/>
        <xdr:cNvCxnSpPr/>
      </xdr:nvCxnSpPr>
      <xdr:spPr>
        <a:xfrm flipV="1">
          <a:off x="2908300" y="6277806"/>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129168</xdr:rowOff>
    </xdr:from>
    <xdr:to>
      <xdr:col>15</xdr:col>
      <xdr:colOff>50800</xdr:colOff>
      <xdr:row>36</xdr:row>
      <xdr:rowOff>130801</xdr:rowOff>
    </xdr:to>
    <xdr:cxnSp macro="">
      <xdr:nvCxnSpPr>
        <xdr:cNvPr id="69" name="直線コネクタ 68"/>
        <xdr:cNvCxnSpPr/>
      </xdr:nvCxnSpPr>
      <xdr:spPr>
        <a:xfrm>
          <a:off x="2019300" y="630136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129168</xdr:rowOff>
    </xdr:from>
    <xdr:to>
      <xdr:col>10</xdr:col>
      <xdr:colOff>114300</xdr:colOff>
      <xdr:row>36</xdr:row>
      <xdr:rowOff>158331</xdr:rowOff>
    </xdr:to>
    <xdr:cxnSp macro="">
      <xdr:nvCxnSpPr>
        <xdr:cNvPr id="72" name="直線コネクタ 71"/>
        <xdr:cNvCxnSpPr/>
      </xdr:nvCxnSpPr>
      <xdr:spPr>
        <a:xfrm flipV="1">
          <a:off x="1130300" y="6301368"/>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34428</xdr:rowOff>
    </xdr:from>
    <xdr:to>
      <xdr:col>24</xdr:col>
      <xdr:colOff>114300</xdr:colOff>
      <xdr:row>36</xdr:row>
      <xdr:rowOff>136028</xdr:rowOff>
    </xdr:to>
    <xdr:sp macro="" textlink="">
      <xdr:nvSpPr>
        <xdr:cNvPr id="82" name="楕円 81"/>
        <xdr:cNvSpPr/>
      </xdr:nvSpPr>
      <xdr:spPr>
        <a:xfrm>
          <a:off x="4584700" y="62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12855</xdr:rowOff>
    </xdr:from>
    <xdr:ext cx="534377" cy="259045"/>
    <xdr:sp macro="" textlink="">
      <xdr:nvSpPr>
        <xdr:cNvPr id="83" name="人件費該当値テキスト"/>
        <xdr:cNvSpPr txBox="1"/>
      </xdr:nvSpPr>
      <xdr:spPr>
        <a:xfrm>
          <a:off x="4686300" y="61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54806</xdr:rowOff>
    </xdr:from>
    <xdr:to>
      <xdr:col>20</xdr:col>
      <xdr:colOff>38100</xdr:colOff>
      <xdr:row>36</xdr:row>
      <xdr:rowOff>156406</xdr:rowOff>
    </xdr:to>
    <xdr:sp macro="" textlink="">
      <xdr:nvSpPr>
        <xdr:cNvPr id="84" name="楕円 83"/>
        <xdr:cNvSpPr/>
      </xdr:nvSpPr>
      <xdr:spPr>
        <a:xfrm>
          <a:off x="3746500" y="62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147533</xdr:rowOff>
    </xdr:from>
    <xdr:ext cx="534377" cy="259045"/>
    <xdr:sp macro="" textlink="">
      <xdr:nvSpPr>
        <xdr:cNvPr id="85" name="テキスト ボックス 84"/>
        <xdr:cNvSpPr txBox="1"/>
      </xdr:nvSpPr>
      <xdr:spPr>
        <a:xfrm>
          <a:off x="3530111" y="63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80001</xdr:rowOff>
    </xdr:from>
    <xdr:to>
      <xdr:col>15</xdr:col>
      <xdr:colOff>101600</xdr:colOff>
      <xdr:row>37</xdr:row>
      <xdr:rowOff>10151</xdr:rowOff>
    </xdr:to>
    <xdr:sp macro="" textlink="">
      <xdr:nvSpPr>
        <xdr:cNvPr id="86" name="楕円 85"/>
        <xdr:cNvSpPr/>
      </xdr:nvSpPr>
      <xdr:spPr>
        <a:xfrm>
          <a:off x="2857500" y="62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1278</xdr:rowOff>
    </xdr:from>
    <xdr:ext cx="534377" cy="259045"/>
    <xdr:sp macro="" textlink="">
      <xdr:nvSpPr>
        <xdr:cNvPr id="87" name="テキスト ボックス 86"/>
        <xdr:cNvSpPr txBox="1"/>
      </xdr:nvSpPr>
      <xdr:spPr>
        <a:xfrm>
          <a:off x="2641111" y="63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78368</xdr:rowOff>
    </xdr:from>
    <xdr:to>
      <xdr:col>10</xdr:col>
      <xdr:colOff>165100</xdr:colOff>
      <xdr:row>37</xdr:row>
      <xdr:rowOff>8518</xdr:rowOff>
    </xdr:to>
    <xdr:sp macro="" textlink="">
      <xdr:nvSpPr>
        <xdr:cNvPr id="88" name="楕円 87"/>
        <xdr:cNvSpPr/>
      </xdr:nvSpPr>
      <xdr:spPr>
        <a:xfrm>
          <a:off x="1968500" y="62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171095</xdr:rowOff>
    </xdr:from>
    <xdr:ext cx="534377" cy="259045"/>
    <xdr:sp macro="" textlink="">
      <xdr:nvSpPr>
        <xdr:cNvPr id="89" name="テキスト ボックス 88"/>
        <xdr:cNvSpPr txBox="1"/>
      </xdr:nvSpPr>
      <xdr:spPr>
        <a:xfrm>
          <a:off x="1752111" y="63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107531</xdr:rowOff>
    </xdr:from>
    <xdr:to>
      <xdr:col>6</xdr:col>
      <xdr:colOff>38100</xdr:colOff>
      <xdr:row>37</xdr:row>
      <xdr:rowOff>37681</xdr:rowOff>
    </xdr:to>
    <xdr:sp macro="" textlink="">
      <xdr:nvSpPr>
        <xdr:cNvPr id="90" name="楕円 89"/>
        <xdr:cNvSpPr/>
      </xdr:nvSpPr>
      <xdr:spPr>
        <a:xfrm>
          <a:off x="1079500" y="62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28808</xdr:rowOff>
    </xdr:from>
    <xdr:ext cx="534377" cy="259045"/>
    <xdr:sp macro="" textlink="">
      <xdr:nvSpPr>
        <xdr:cNvPr id="91" name="テキスト ボックス 90"/>
        <xdr:cNvSpPr txBox="1"/>
      </xdr:nvSpPr>
      <xdr:spPr>
        <a:xfrm>
          <a:off x="863111" y="63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122272</xdr:rowOff>
    </xdr:from>
    <xdr:to>
      <xdr:col>24</xdr:col>
      <xdr:colOff>63500</xdr:colOff>
      <xdr:row>58</xdr:row>
      <xdr:rowOff>136292</xdr:rowOff>
    </xdr:to>
    <xdr:cxnSp macro="">
      <xdr:nvCxnSpPr>
        <xdr:cNvPr id="123" name="直線コネクタ 122"/>
        <xdr:cNvCxnSpPr/>
      </xdr:nvCxnSpPr>
      <xdr:spPr>
        <a:xfrm>
          <a:off x="3797300" y="10066372"/>
          <a:ext cx="8382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30451</xdr:rowOff>
    </xdr:from>
    <xdr:to>
      <xdr:col>19</xdr:col>
      <xdr:colOff>177800</xdr:colOff>
      <xdr:row>58</xdr:row>
      <xdr:rowOff>122272</xdr:rowOff>
    </xdr:to>
    <xdr:cxnSp macro="">
      <xdr:nvCxnSpPr>
        <xdr:cNvPr id="126" name="直線コネクタ 125"/>
        <xdr:cNvCxnSpPr/>
      </xdr:nvCxnSpPr>
      <xdr:spPr>
        <a:xfrm>
          <a:off x="2908300" y="9974551"/>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30451</xdr:rowOff>
    </xdr:from>
    <xdr:to>
      <xdr:col>15</xdr:col>
      <xdr:colOff>50800</xdr:colOff>
      <xdr:row>58</xdr:row>
      <xdr:rowOff>71675</xdr:rowOff>
    </xdr:to>
    <xdr:cxnSp macro="">
      <xdr:nvCxnSpPr>
        <xdr:cNvPr id="129" name="直線コネクタ 128"/>
        <xdr:cNvCxnSpPr/>
      </xdr:nvCxnSpPr>
      <xdr:spPr>
        <a:xfrm flipV="1">
          <a:off x="2019300" y="9974551"/>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71675</xdr:rowOff>
    </xdr:from>
    <xdr:to>
      <xdr:col>10</xdr:col>
      <xdr:colOff>114300</xdr:colOff>
      <xdr:row>58</xdr:row>
      <xdr:rowOff>147788</xdr:rowOff>
    </xdr:to>
    <xdr:cxnSp macro="">
      <xdr:nvCxnSpPr>
        <xdr:cNvPr id="132" name="直線コネクタ 131"/>
        <xdr:cNvCxnSpPr/>
      </xdr:nvCxnSpPr>
      <xdr:spPr>
        <a:xfrm flipV="1">
          <a:off x="1130300" y="10015775"/>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85492</xdr:rowOff>
    </xdr:from>
    <xdr:to>
      <xdr:col>24</xdr:col>
      <xdr:colOff>114300</xdr:colOff>
      <xdr:row>59</xdr:row>
      <xdr:rowOff>15642</xdr:rowOff>
    </xdr:to>
    <xdr:sp macro="" textlink="">
      <xdr:nvSpPr>
        <xdr:cNvPr id="142" name="楕円 141"/>
        <xdr:cNvSpPr/>
      </xdr:nvSpPr>
      <xdr:spPr>
        <a:xfrm>
          <a:off x="4584700" y="100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xdr:rowOff>
    </xdr:from>
    <xdr:ext cx="534377" cy="259045"/>
    <xdr:sp macro="" textlink="">
      <xdr:nvSpPr>
        <xdr:cNvPr id="143" name="物件費該当値テキスト"/>
        <xdr:cNvSpPr txBox="1"/>
      </xdr:nvSpPr>
      <xdr:spPr>
        <a:xfrm>
          <a:off x="4686300" y="99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71472</xdr:rowOff>
    </xdr:from>
    <xdr:to>
      <xdr:col>20</xdr:col>
      <xdr:colOff>38100</xdr:colOff>
      <xdr:row>59</xdr:row>
      <xdr:rowOff>1622</xdr:rowOff>
    </xdr:to>
    <xdr:sp macro="" textlink="">
      <xdr:nvSpPr>
        <xdr:cNvPr id="144" name="楕円 143"/>
        <xdr:cNvSpPr/>
      </xdr:nvSpPr>
      <xdr:spPr>
        <a:xfrm>
          <a:off x="3746500" y="100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164199</xdr:rowOff>
    </xdr:from>
    <xdr:ext cx="534377" cy="259045"/>
    <xdr:sp macro="" textlink="">
      <xdr:nvSpPr>
        <xdr:cNvPr id="145" name="テキスト ボックス 144"/>
        <xdr:cNvSpPr txBox="1"/>
      </xdr:nvSpPr>
      <xdr:spPr>
        <a:xfrm>
          <a:off x="3530111" y="101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151101</xdr:rowOff>
    </xdr:from>
    <xdr:to>
      <xdr:col>15</xdr:col>
      <xdr:colOff>101600</xdr:colOff>
      <xdr:row>58</xdr:row>
      <xdr:rowOff>81251</xdr:rowOff>
    </xdr:to>
    <xdr:sp macro="" textlink="">
      <xdr:nvSpPr>
        <xdr:cNvPr id="146" name="楕円 145"/>
        <xdr:cNvSpPr/>
      </xdr:nvSpPr>
      <xdr:spPr>
        <a:xfrm>
          <a:off x="2857500" y="99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72378</xdr:rowOff>
    </xdr:from>
    <xdr:ext cx="534377" cy="259045"/>
    <xdr:sp macro="" textlink="">
      <xdr:nvSpPr>
        <xdr:cNvPr id="147" name="テキスト ボックス 146"/>
        <xdr:cNvSpPr txBox="1"/>
      </xdr:nvSpPr>
      <xdr:spPr>
        <a:xfrm>
          <a:off x="2641111" y="100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20875</xdr:rowOff>
    </xdr:from>
    <xdr:to>
      <xdr:col>10</xdr:col>
      <xdr:colOff>165100</xdr:colOff>
      <xdr:row>58</xdr:row>
      <xdr:rowOff>122475</xdr:rowOff>
    </xdr:to>
    <xdr:sp macro="" textlink="">
      <xdr:nvSpPr>
        <xdr:cNvPr id="148" name="楕円 147"/>
        <xdr:cNvSpPr/>
      </xdr:nvSpPr>
      <xdr:spPr>
        <a:xfrm>
          <a:off x="1968500" y="99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113602</xdr:rowOff>
    </xdr:from>
    <xdr:ext cx="534377" cy="259045"/>
    <xdr:sp macro="" textlink="">
      <xdr:nvSpPr>
        <xdr:cNvPr id="149" name="テキスト ボックス 148"/>
        <xdr:cNvSpPr txBox="1"/>
      </xdr:nvSpPr>
      <xdr:spPr>
        <a:xfrm>
          <a:off x="1752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96988</xdr:rowOff>
    </xdr:from>
    <xdr:to>
      <xdr:col>6</xdr:col>
      <xdr:colOff>38100</xdr:colOff>
      <xdr:row>59</xdr:row>
      <xdr:rowOff>27138</xdr:rowOff>
    </xdr:to>
    <xdr:sp macro="" textlink="">
      <xdr:nvSpPr>
        <xdr:cNvPr id="150" name="楕円 149"/>
        <xdr:cNvSpPr/>
      </xdr:nvSpPr>
      <xdr:spPr>
        <a:xfrm>
          <a:off x="1079500" y="100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18265</xdr:rowOff>
    </xdr:from>
    <xdr:ext cx="534377" cy="259045"/>
    <xdr:sp macro="" textlink="">
      <xdr:nvSpPr>
        <xdr:cNvPr id="151" name="テキスト ボックス 150"/>
        <xdr:cNvSpPr txBox="1"/>
      </xdr:nvSpPr>
      <xdr:spPr>
        <a:xfrm>
          <a:off x="863111" y="101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60909</xdr:rowOff>
    </xdr:from>
    <xdr:to>
      <xdr:col>24</xdr:col>
      <xdr:colOff>63500</xdr:colOff>
      <xdr:row>78</xdr:row>
      <xdr:rowOff>97486</xdr:rowOff>
    </xdr:to>
    <xdr:cxnSp macro="">
      <xdr:nvCxnSpPr>
        <xdr:cNvPr id="180" name="直線コネクタ 179"/>
        <xdr:cNvCxnSpPr/>
      </xdr:nvCxnSpPr>
      <xdr:spPr>
        <a:xfrm flipV="1">
          <a:off x="3797300" y="13434009"/>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91008</xdr:rowOff>
    </xdr:from>
    <xdr:to>
      <xdr:col>19</xdr:col>
      <xdr:colOff>177800</xdr:colOff>
      <xdr:row>78</xdr:row>
      <xdr:rowOff>97486</xdr:rowOff>
    </xdr:to>
    <xdr:cxnSp macro="">
      <xdr:nvCxnSpPr>
        <xdr:cNvPr id="183" name="直線コネクタ 182"/>
        <xdr:cNvCxnSpPr/>
      </xdr:nvCxnSpPr>
      <xdr:spPr>
        <a:xfrm>
          <a:off x="2908300" y="1346410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85979</xdr:rowOff>
    </xdr:from>
    <xdr:to>
      <xdr:col>15</xdr:col>
      <xdr:colOff>50800</xdr:colOff>
      <xdr:row>78</xdr:row>
      <xdr:rowOff>91008</xdr:rowOff>
    </xdr:to>
    <xdr:cxnSp macro="">
      <xdr:nvCxnSpPr>
        <xdr:cNvPr id="186" name="直線コネクタ 185"/>
        <xdr:cNvCxnSpPr/>
      </xdr:nvCxnSpPr>
      <xdr:spPr>
        <a:xfrm>
          <a:off x="2019300" y="1345907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85979</xdr:rowOff>
    </xdr:from>
    <xdr:to>
      <xdr:col>10</xdr:col>
      <xdr:colOff>114300</xdr:colOff>
      <xdr:row>78</xdr:row>
      <xdr:rowOff>110286</xdr:rowOff>
    </xdr:to>
    <xdr:cxnSp macro="">
      <xdr:nvCxnSpPr>
        <xdr:cNvPr id="189" name="直線コネクタ 188"/>
        <xdr:cNvCxnSpPr/>
      </xdr:nvCxnSpPr>
      <xdr:spPr>
        <a:xfrm flipV="1">
          <a:off x="1130300" y="13459079"/>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10109</xdr:rowOff>
    </xdr:from>
    <xdr:to>
      <xdr:col>24</xdr:col>
      <xdr:colOff>114300</xdr:colOff>
      <xdr:row>78</xdr:row>
      <xdr:rowOff>111709</xdr:rowOff>
    </xdr:to>
    <xdr:sp macro="" textlink="">
      <xdr:nvSpPr>
        <xdr:cNvPr id="199" name="楕円 198"/>
        <xdr:cNvSpPr/>
      </xdr:nvSpPr>
      <xdr:spPr>
        <a:xfrm>
          <a:off x="4584700" y="133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159986</xdr:rowOff>
    </xdr:from>
    <xdr:ext cx="469744" cy="259045"/>
    <xdr:sp macro="" textlink="">
      <xdr:nvSpPr>
        <xdr:cNvPr id="200" name="維持補修費該当値テキスト"/>
        <xdr:cNvSpPr txBox="1"/>
      </xdr:nvSpPr>
      <xdr:spPr>
        <a:xfrm>
          <a:off x="4686300" y="133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46686</xdr:rowOff>
    </xdr:from>
    <xdr:to>
      <xdr:col>20</xdr:col>
      <xdr:colOff>38100</xdr:colOff>
      <xdr:row>78</xdr:row>
      <xdr:rowOff>148286</xdr:rowOff>
    </xdr:to>
    <xdr:sp macro="" textlink="">
      <xdr:nvSpPr>
        <xdr:cNvPr id="201" name="楕円 200"/>
        <xdr:cNvSpPr/>
      </xdr:nvSpPr>
      <xdr:spPr>
        <a:xfrm>
          <a:off x="37465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139413</xdr:rowOff>
    </xdr:from>
    <xdr:ext cx="469744" cy="259045"/>
    <xdr:sp macro="" textlink="">
      <xdr:nvSpPr>
        <xdr:cNvPr id="202" name="テキスト ボックス 201"/>
        <xdr:cNvSpPr txBox="1"/>
      </xdr:nvSpPr>
      <xdr:spPr>
        <a:xfrm>
          <a:off x="3562428" y="13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40208</xdr:rowOff>
    </xdr:from>
    <xdr:to>
      <xdr:col>15</xdr:col>
      <xdr:colOff>101600</xdr:colOff>
      <xdr:row>78</xdr:row>
      <xdr:rowOff>141808</xdr:rowOff>
    </xdr:to>
    <xdr:sp macro="" textlink="">
      <xdr:nvSpPr>
        <xdr:cNvPr id="203" name="楕円 202"/>
        <xdr:cNvSpPr/>
      </xdr:nvSpPr>
      <xdr:spPr>
        <a:xfrm>
          <a:off x="2857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132935</xdr:rowOff>
    </xdr:from>
    <xdr:ext cx="469744" cy="259045"/>
    <xdr:sp macro="" textlink="">
      <xdr:nvSpPr>
        <xdr:cNvPr id="204" name="テキスト ボックス 203"/>
        <xdr:cNvSpPr txBox="1"/>
      </xdr:nvSpPr>
      <xdr:spPr>
        <a:xfrm>
          <a:off x="2673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35179</xdr:rowOff>
    </xdr:from>
    <xdr:to>
      <xdr:col>10</xdr:col>
      <xdr:colOff>165100</xdr:colOff>
      <xdr:row>78</xdr:row>
      <xdr:rowOff>136779</xdr:rowOff>
    </xdr:to>
    <xdr:sp macro="" textlink="">
      <xdr:nvSpPr>
        <xdr:cNvPr id="205" name="楕円 204"/>
        <xdr:cNvSpPr/>
      </xdr:nvSpPr>
      <xdr:spPr>
        <a:xfrm>
          <a:off x="1968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127906</xdr:rowOff>
    </xdr:from>
    <xdr:ext cx="469744" cy="259045"/>
    <xdr:sp macro="" textlink="">
      <xdr:nvSpPr>
        <xdr:cNvPr id="206" name="テキスト ボックス 205"/>
        <xdr:cNvSpPr txBox="1"/>
      </xdr:nvSpPr>
      <xdr:spPr>
        <a:xfrm>
          <a:off x="1784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59486</xdr:rowOff>
    </xdr:from>
    <xdr:to>
      <xdr:col>6</xdr:col>
      <xdr:colOff>38100</xdr:colOff>
      <xdr:row>78</xdr:row>
      <xdr:rowOff>161086</xdr:rowOff>
    </xdr:to>
    <xdr:sp macro="" textlink="">
      <xdr:nvSpPr>
        <xdr:cNvPr id="207" name="楕円 206"/>
        <xdr:cNvSpPr/>
      </xdr:nvSpPr>
      <xdr:spPr>
        <a:xfrm>
          <a:off x="1079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152213</xdr:rowOff>
    </xdr:from>
    <xdr:ext cx="469744" cy="259045"/>
    <xdr:sp macro="" textlink="">
      <xdr:nvSpPr>
        <xdr:cNvPr id="208" name="テキスト ボックス 207"/>
        <xdr:cNvSpPr txBox="1"/>
      </xdr:nvSpPr>
      <xdr:spPr>
        <a:xfrm>
          <a:off x="895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67805</xdr:rowOff>
    </xdr:from>
    <xdr:to>
      <xdr:col>24</xdr:col>
      <xdr:colOff>63500</xdr:colOff>
      <xdr:row>94</xdr:row>
      <xdr:rowOff>133741</xdr:rowOff>
    </xdr:to>
    <xdr:cxnSp macro="">
      <xdr:nvCxnSpPr>
        <xdr:cNvPr id="240" name="直線コネクタ 239"/>
        <xdr:cNvCxnSpPr/>
      </xdr:nvCxnSpPr>
      <xdr:spPr>
        <a:xfrm flipV="1">
          <a:off x="3797300" y="16184105"/>
          <a:ext cx="8382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133741</xdr:rowOff>
    </xdr:from>
    <xdr:to>
      <xdr:col>19</xdr:col>
      <xdr:colOff>177800</xdr:colOff>
      <xdr:row>95</xdr:row>
      <xdr:rowOff>84020</xdr:rowOff>
    </xdr:to>
    <xdr:cxnSp macro="">
      <xdr:nvCxnSpPr>
        <xdr:cNvPr id="243" name="直線コネクタ 242"/>
        <xdr:cNvCxnSpPr/>
      </xdr:nvCxnSpPr>
      <xdr:spPr>
        <a:xfrm flipV="1">
          <a:off x="2908300" y="16250041"/>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84020</xdr:rowOff>
    </xdr:from>
    <xdr:to>
      <xdr:col>15</xdr:col>
      <xdr:colOff>50800</xdr:colOff>
      <xdr:row>95</xdr:row>
      <xdr:rowOff>126262</xdr:rowOff>
    </xdr:to>
    <xdr:cxnSp macro="">
      <xdr:nvCxnSpPr>
        <xdr:cNvPr id="246" name="直線コネクタ 245"/>
        <xdr:cNvCxnSpPr/>
      </xdr:nvCxnSpPr>
      <xdr:spPr>
        <a:xfrm flipV="1">
          <a:off x="2019300" y="16371770"/>
          <a:ext cx="889000" cy="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126262</xdr:rowOff>
    </xdr:from>
    <xdr:to>
      <xdr:col>10</xdr:col>
      <xdr:colOff>114300</xdr:colOff>
      <xdr:row>96</xdr:row>
      <xdr:rowOff>75169</xdr:rowOff>
    </xdr:to>
    <xdr:cxnSp macro="">
      <xdr:nvCxnSpPr>
        <xdr:cNvPr id="249" name="直線コネクタ 248"/>
        <xdr:cNvCxnSpPr/>
      </xdr:nvCxnSpPr>
      <xdr:spPr>
        <a:xfrm flipV="1">
          <a:off x="1130300" y="16414012"/>
          <a:ext cx="889000" cy="1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17005</xdr:rowOff>
    </xdr:from>
    <xdr:to>
      <xdr:col>24</xdr:col>
      <xdr:colOff>114300</xdr:colOff>
      <xdr:row>94</xdr:row>
      <xdr:rowOff>118605</xdr:rowOff>
    </xdr:to>
    <xdr:sp macro="" textlink="">
      <xdr:nvSpPr>
        <xdr:cNvPr id="259" name="楕円 258"/>
        <xdr:cNvSpPr/>
      </xdr:nvSpPr>
      <xdr:spPr>
        <a:xfrm>
          <a:off x="45847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39882</xdr:rowOff>
    </xdr:from>
    <xdr:ext cx="534377" cy="259045"/>
    <xdr:sp macro="" textlink="">
      <xdr:nvSpPr>
        <xdr:cNvPr id="260" name="扶助費該当値テキスト"/>
        <xdr:cNvSpPr txBox="1"/>
      </xdr:nvSpPr>
      <xdr:spPr>
        <a:xfrm>
          <a:off x="4686300" y="159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82941</xdr:rowOff>
    </xdr:from>
    <xdr:to>
      <xdr:col>20</xdr:col>
      <xdr:colOff>38100</xdr:colOff>
      <xdr:row>95</xdr:row>
      <xdr:rowOff>13091</xdr:rowOff>
    </xdr:to>
    <xdr:sp macro="" textlink="">
      <xdr:nvSpPr>
        <xdr:cNvPr id="261" name="楕円 260"/>
        <xdr:cNvSpPr/>
      </xdr:nvSpPr>
      <xdr:spPr>
        <a:xfrm>
          <a:off x="3746500" y="1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29618</xdr:rowOff>
    </xdr:from>
    <xdr:ext cx="534377" cy="259045"/>
    <xdr:sp macro="" textlink="">
      <xdr:nvSpPr>
        <xdr:cNvPr id="262" name="テキスト ボックス 261"/>
        <xdr:cNvSpPr txBox="1"/>
      </xdr:nvSpPr>
      <xdr:spPr>
        <a:xfrm>
          <a:off x="3530111" y="159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33220</xdr:rowOff>
    </xdr:from>
    <xdr:to>
      <xdr:col>15</xdr:col>
      <xdr:colOff>101600</xdr:colOff>
      <xdr:row>95</xdr:row>
      <xdr:rowOff>134820</xdr:rowOff>
    </xdr:to>
    <xdr:sp macro="" textlink="">
      <xdr:nvSpPr>
        <xdr:cNvPr id="263" name="楕円 262"/>
        <xdr:cNvSpPr/>
      </xdr:nvSpPr>
      <xdr:spPr>
        <a:xfrm>
          <a:off x="2857500" y="163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151347</xdr:rowOff>
    </xdr:from>
    <xdr:ext cx="534377" cy="259045"/>
    <xdr:sp macro="" textlink="">
      <xdr:nvSpPr>
        <xdr:cNvPr id="264" name="テキスト ボックス 263"/>
        <xdr:cNvSpPr txBox="1"/>
      </xdr:nvSpPr>
      <xdr:spPr>
        <a:xfrm>
          <a:off x="2641111" y="160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75462</xdr:rowOff>
    </xdr:from>
    <xdr:to>
      <xdr:col>10</xdr:col>
      <xdr:colOff>165100</xdr:colOff>
      <xdr:row>96</xdr:row>
      <xdr:rowOff>5612</xdr:rowOff>
    </xdr:to>
    <xdr:sp macro="" textlink="">
      <xdr:nvSpPr>
        <xdr:cNvPr id="265" name="楕円 264"/>
        <xdr:cNvSpPr/>
      </xdr:nvSpPr>
      <xdr:spPr>
        <a:xfrm>
          <a:off x="1968500" y="163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22139</xdr:rowOff>
    </xdr:from>
    <xdr:ext cx="534377" cy="259045"/>
    <xdr:sp macro="" textlink="">
      <xdr:nvSpPr>
        <xdr:cNvPr id="266" name="テキスト ボックス 265"/>
        <xdr:cNvSpPr txBox="1"/>
      </xdr:nvSpPr>
      <xdr:spPr>
        <a:xfrm>
          <a:off x="1752111" y="161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24369</xdr:rowOff>
    </xdr:from>
    <xdr:to>
      <xdr:col>6</xdr:col>
      <xdr:colOff>38100</xdr:colOff>
      <xdr:row>96</xdr:row>
      <xdr:rowOff>125969</xdr:rowOff>
    </xdr:to>
    <xdr:sp macro="" textlink="">
      <xdr:nvSpPr>
        <xdr:cNvPr id="267" name="楕円 266"/>
        <xdr:cNvSpPr/>
      </xdr:nvSpPr>
      <xdr:spPr>
        <a:xfrm>
          <a:off x="1079500" y="164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142496</xdr:rowOff>
    </xdr:from>
    <xdr:ext cx="534377" cy="259045"/>
    <xdr:sp macro="" textlink="">
      <xdr:nvSpPr>
        <xdr:cNvPr id="268" name="テキスト ボックス 267"/>
        <xdr:cNvSpPr txBox="1"/>
      </xdr:nvSpPr>
      <xdr:spPr>
        <a:xfrm>
          <a:off x="863111" y="162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169852</xdr:rowOff>
    </xdr:from>
    <xdr:to>
      <xdr:col>55</xdr:col>
      <xdr:colOff>0</xdr:colOff>
      <xdr:row>37</xdr:row>
      <xdr:rowOff>15359</xdr:rowOff>
    </xdr:to>
    <xdr:cxnSp macro="">
      <xdr:nvCxnSpPr>
        <xdr:cNvPr id="293" name="直線コネクタ 292"/>
        <xdr:cNvCxnSpPr/>
      </xdr:nvCxnSpPr>
      <xdr:spPr>
        <a:xfrm flipV="1">
          <a:off x="9639300" y="6342052"/>
          <a:ext cx="8382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1100</xdr:rowOff>
    </xdr:from>
    <xdr:to>
      <xdr:col>50</xdr:col>
      <xdr:colOff>114300</xdr:colOff>
      <xdr:row>37</xdr:row>
      <xdr:rowOff>15359</xdr:rowOff>
    </xdr:to>
    <xdr:cxnSp macro="">
      <xdr:nvCxnSpPr>
        <xdr:cNvPr id="296" name="直線コネクタ 295"/>
        <xdr:cNvCxnSpPr/>
      </xdr:nvCxnSpPr>
      <xdr:spPr>
        <a:xfrm>
          <a:off x="8750300" y="6344750"/>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1100</xdr:rowOff>
    </xdr:from>
    <xdr:to>
      <xdr:col>45</xdr:col>
      <xdr:colOff>177800</xdr:colOff>
      <xdr:row>37</xdr:row>
      <xdr:rowOff>18045</xdr:rowOff>
    </xdr:to>
    <xdr:cxnSp macro="">
      <xdr:nvCxnSpPr>
        <xdr:cNvPr id="299" name="直線コネクタ 298"/>
        <xdr:cNvCxnSpPr/>
      </xdr:nvCxnSpPr>
      <xdr:spPr>
        <a:xfrm flipV="1">
          <a:off x="7861300" y="6344750"/>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159954</xdr:rowOff>
    </xdr:from>
    <xdr:to>
      <xdr:col>41</xdr:col>
      <xdr:colOff>50800</xdr:colOff>
      <xdr:row>37</xdr:row>
      <xdr:rowOff>18045</xdr:rowOff>
    </xdr:to>
    <xdr:cxnSp macro="">
      <xdr:nvCxnSpPr>
        <xdr:cNvPr id="302" name="直線コネクタ 301"/>
        <xdr:cNvCxnSpPr/>
      </xdr:nvCxnSpPr>
      <xdr:spPr>
        <a:xfrm>
          <a:off x="6972300" y="6332154"/>
          <a:ext cx="889000" cy="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119052</xdr:rowOff>
    </xdr:from>
    <xdr:to>
      <xdr:col>55</xdr:col>
      <xdr:colOff>50800</xdr:colOff>
      <xdr:row>37</xdr:row>
      <xdr:rowOff>49202</xdr:rowOff>
    </xdr:to>
    <xdr:sp macro="" textlink="">
      <xdr:nvSpPr>
        <xdr:cNvPr id="312" name="楕円 311"/>
        <xdr:cNvSpPr/>
      </xdr:nvSpPr>
      <xdr:spPr>
        <a:xfrm>
          <a:off x="10426700" y="6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97479</xdr:rowOff>
    </xdr:from>
    <xdr:ext cx="534377" cy="259045"/>
    <xdr:sp macro="" textlink="">
      <xdr:nvSpPr>
        <xdr:cNvPr id="313" name="補助費等該当値テキスト"/>
        <xdr:cNvSpPr txBox="1"/>
      </xdr:nvSpPr>
      <xdr:spPr>
        <a:xfrm>
          <a:off x="10528300" y="62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136009</xdr:rowOff>
    </xdr:from>
    <xdr:to>
      <xdr:col>50</xdr:col>
      <xdr:colOff>165100</xdr:colOff>
      <xdr:row>37</xdr:row>
      <xdr:rowOff>66159</xdr:rowOff>
    </xdr:to>
    <xdr:sp macro="" textlink="">
      <xdr:nvSpPr>
        <xdr:cNvPr id="314" name="楕円 313"/>
        <xdr:cNvSpPr/>
      </xdr:nvSpPr>
      <xdr:spPr>
        <a:xfrm>
          <a:off x="9588500" y="6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57286</xdr:rowOff>
    </xdr:from>
    <xdr:ext cx="534377" cy="259045"/>
    <xdr:sp macro="" textlink="">
      <xdr:nvSpPr>
        <xdr:cNvPr id="315" name="テキスト ボックス 314"/>
        <xdr:cNvSpPr txBox="1"/>
      </xdr:nvSpPr>
      <xdr:spPr>
        <a:xfrm>
          <a:off x="9372111" y="64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121750</xdr:rowOff>
    </xdr:from>
    <xdr:to>
      <xdr:col>46</xdr:col>
      <xdr:colOff>38100</xdr:colOff>
      <xdr:row>37</xdr:row>
      <xdr:rowOff>51900</xdr:rowOff>
    </xdr:to>
    <xdr:sp macro="" textlink="">
      <xdr:nvSpPr>
        <xdr:cNvPr id="316" name="楕円 315"/>
        <xdr:cNvSpPr/>
      </xdr:nvSpPr>
      <xdr:spPr>
        <a:xfrm>
          <a:off x="8699500" y="62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43027</xdr:rowOff>
    </xdr:from>
    <xdr:ext cx="534377" cy="259045"/>
    <xdr:sp macro="" textlink="">
      <xdr:nvSpPr>
        <xdr:cNvPr id="317" name="テキスト ボックス 316"/>
        <xdr:cNvSpPr txBox="1"/>
      </xdr:nvSpPr>
      <xdr:spPr>
        <a:xfrm>
          <a:off x="8483111" y="63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138695</xdr:rowOff>
    </xdr:from>
    <xdr:to>
      <xdr:col>41</xdr:col>
      <xdr:colOff>101600</xdr:colOff>
      <xdr:row>37</xdr:row>
      <xdr:rowOff>68845</xdr:rowOff>
    </xdr:to>
    <xdr:sp macro="" textlink="">
      <xdr:nvSpPr>
        <xdr:cNvPr id="318" name="楕円 317"/>
        <xdr:cNvSpPr/>
      </xdr:nvSpPr>
      <xdr:spPr>
        <a:xfrm>
          <a:off x="7810500" y="63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59972</xdr:rowOff>
    </xdr:from>
    <xdr:ext cx="534377" cy="259045"/>
    <xdr:sp macro="" textlink="">
      <xdr:nvSpPr>
        <xdr:cNvPr id="319" name="テキスト ボックス 318"/>
        <xdr:cNvSpPr txBox="1"/>
      </xdr:nvSpPr>
      <xdr:spPr>
        <a:xfrm>
          <a:off x="7594111" y="64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109154</xdr:rowOff>
    </xdr:from>
    <xdr:to>
      <xdr:col>36</xdr:col>
      <xdr:colOff>165100</xdr:colOff>
      <xdr:row>37</xdr:row>
      <xdr:rowOff>39304</xdr:rowOff>
    </xdr:to>
    <xdr:sp macro="" textlink="">
      <xdr:nvSpPr>
        <xdr:cNvPr id="320" name="楕円 319"/>
        <xdr:cNvSpPr/>
      </xdr:nvSpPr>
      <xdr:spPr>
        <a:xfrm>
          <a:off x="6921500" y="62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30431</xdr:rowOff>
    </xdr:from>
    <xdr:ext cx="534377" cy="259045"/>
    <xdr:sp macro="" textlink="">
      <xdr:nvSpPr>
        <xdr:cNvPr id="321" name="テキスト ボックス 320"/>
        <xdr:cNvSpPr txBox="1"/>
      </xdr:nvSpPr>
      <xdr:spPr>
        <a:xfrm>
          <a:off x="6705111" y="63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71440</xdr:rowOff>
    </xdr:from>
    <xdr:to>
      <xdr:col>55</xdr:col>
      <xdr:colOff>0</xdr:colOff>
      <xdr:row>57</xdr:row>
      <xdr:rowOff>26375</xdr:rowOff>
    </xdr:to>
    <xdr:cxnSp macro="">
      <xdr:nvCxnSpPr>
        <xdr:cNvPr id="350" name="直線コネクタ 349"/>
        <xdr:cNvCxnSpPr/>
      </xdr:nvCxnSpPr>
      <xdr:spPr>
        <a:xfrm>
          <a:off x="9639300" y="9501190"/>
          <a:ext cx="838200" cy="29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71440</xdr:rowOff>
    </xdr:from>
    <xdr:to>
      <xdr:col>50</xdr:col>
      <xdr:colOff>114300</xdr:colOff>
      <xdr:row>56</xdr:row>
      <xdr:rowOff>48526</xdr:rowOff>
    </xdr:to>
    <xdr:cxnSp macro="">
      <xdr:nvCxnSpPr>
        <xdr:cNvPr id="353" name="直線コネクタ 352"/>
        <xdr:cNvCxnSpPr/>
      </xdr:nvCxnSpPr>
      <xdr:spPr>
        <a:xfrm flipV="1">
          <a:off x="8750300" y="9501190"/>
          <a:ext cx="889000" cy="1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48526</xdr:rowOff>
    </xdr:from>
    <xdr:to>
      <xdr:col>45</xdr:col>
      <xdr:colOff>177800</xdr:colOff>
      <xdr:row>57</xdr:row>
      <xdr:rowOff>27153</xdr:rowOff>
    </xdr:to>
    <xdr:cxnSp macro="">
      <xdr:nvCxnSpPr>
        <xdr:cNvPr id="356" name="直線コネクタ 355"/>
        <xdr:cNvCxnSpPr/>
      </xdr:nvCxnSpPr>
      <xdr:spPr>
        <a:xfrm flipV="1">
          <a:off x="7861300" y="9649726"/>
          <a:ext cx="889000" cy="15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156395</xdr:rowOff>
    </xdr:from>
    <xdr:to>
      <xdr:col>41</xdr:col>
      <xdr:colOff>50800</xdr:colOff>
      <xdr:row>57</xdr:row>
      <xdr:rowOff>27153</xdr:rowOff>
    </xdr:to>
    <xdr:cxnSp macro="">
      <xdr:nvCxnSpPr>
        <xdr:cNvPr id="359" name="直線コネクタ 358"/>
        <xdr:cNvCxnSpPr/>
      </xdr:nvCxnSpPr>
      <xdr:spPr>
        <a:xfrm>
          <a:off x="6972300" y="9243245"/>
          <a:ext cx="889000" cy="5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147025</xdr:rowOff>
    </xdr:from>
    <xdr:to>
      <xdr:col>55</xdr:col>
      <xdr:colOff>50800</xdr:colOff>
      <xdr:row>57</xdr:row>
      <xdr:rowOff>77175</xdr:rowOff>
    </xdr:to>
    <xdr:sp macro="" textlink="">
      <xdr:nvSpPr>
        <xdr:cNvPr id="369" name="楕円 368"/>
        <xdr:cNvSpPr/>
      </xdr:nvSpPr>
      <xdr:spPr>
        <a:xfrm>
          <a:off x="10426700" y="97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125452</xdr:rowOff>
    </xdr:from>
    <xdr:ext cx="534377" cy="259045"/>
    <xdr:sp macro="" textlink="">
      <xdr:nvSpPr>
        <xdr:cNvPr id="370" name="普通建設事業費該当値テキスト"/>
        <xdr:cNvSpPr txBox="1"/>
      </xdr:nvSpPr>
      <xdr:spPr>
        <a:xfrm>
          <a:off x="10528300" y="972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20640</xdr:rowOff>
    </xdr:from>
    <xdr:to>
      <xdr:col>50</xdr:col>
      <xdr:colOff>165100</xdr:colOff>
      <xdr:row>55</xdr:row>
      <xdr:rowOff>122240</xdr:rowOff>
    </xdr:to>
    <xdr:sp macro="" textlink="">
      <xdr:nvSpPr>
        <xdr:cNvPr id="371" name="楕円 370"/>
        <xdr:cNvSpPr/>
      </xdr:nvSpPr>
      <xdr:spPr>
        <a:xfrm>
          <a:off x="9588500" y="94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138767</xdr:rowOff>
    </xdr:from>
    <xdr:ext cx="534377" cy="259045"/>
    <xdr:sp macro="" textlink="">
      <xdr:nvSpPr>
        <xdr:cNvPr id="372" name="テキスト ボックス 371"/>
        <xdr:cNvSpPr txBox="1"/>
      </xdr:nvSpPr>
      <xdr:spPr>
        <a:xfrm>
          <a:off x="9372111" y="92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169176</xdr:rowOff>
    </xdr:from>
    <xdr:to>
      <xdr:col>46</xdr:col>
      <xdr:colOff>38100</xdr:colOff>
      <xdr:row>56</xdr:row>
      <xdr:rowOff>99326</xdr:rowOff>
    </xdr:to>
    <xdr:sp macro="" textlink="">
      <xdr:nvSpPr>
        <xdr:cNvPr id="373" name="楕円 372"/>
        <xdr:cNvSpPr/>
      </xdr:nvSpPr>
      <xdr:spPr>
        <a:xfrm>
          <a:off x="8699500" y="95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115853</xdr:rowOff>
    </xdr:from>
    <xdr:ext cx="534377" cy="259045"/>
    <xdr:sp macro="" textlink="">
      <xdr:nvSpPr>
        <xdr:cNvPr id="374" name="テキスト ボックス 373"/>
        <xdr:cNvSpPr txBox="1"/>
      </xdr:nvSpPr>
      <xdr:spPr>
        <a:xfrm>
          <a:off x="848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147803</xdr:rowOff>
    </xdr:from>
    <xdr:to>
      <xdr:col>41</xdr:col>
      <xdr:colOff>101600</xdr:colOff>
      <xdr:row>57</xdr:row>
      <xdr:rowOff>77953</xdr:rowOff>
    </xdr:to>
    <xdr:sp macro="" textlink="">
      <xdr:nvSpPr>
        <xdr:cNvPr id="375" name="楕円 374"/>
        <xdr:cNvSpPr/>
      </xdr:nvSpPr>
      <xdr:spPr>
        <a:xfrm>
          <a:off x="7810500" y="97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69080</xdr:rowOff>
    </xdr:from>
    <xdr:ext cx="534377" cy="259045"/>
    <xdr:sp macro="" textlink="">
      <xdr:nvSpPr>
        <xdr:cNvPr id="376" name="テキスト ボックス 375"/>
        <xdr:cNvSpPr txBox="1"/>
      </xdr:nvSpPr>
      <xdr:spPr>
        <a:xfrm>
          <a:off x="7594111" y="9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105595</xdr:rowOff>
    </xdr:from>
    <xdr:to>
      <xdr:col>36</xdr:col>
      <xdr:colOff>165100</xdr:colOff>
      <xdr:row>54</xdr:row>
      <xdr:rowOff>35745</xdr:rowOff>
    </xdr:to>
    <xdr:sp macro="" textlink="">
      <xdr:nvSpPr>
        <xdr:cNvPr id="377" name="楕円 376"/>
        <xdr:cNvSpPr/>
      </xdr:nvSpPr>
      <xdr:spPr>
        <a:xfrm>
          <a:off x="6921500" y="91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52272</xdr:rowOff>
    </xdr:from>
    <xdr:ext cx="599010" cy="259045"/>
    <xdr:sp macro="" textlink="">
      <xdr:nvSpPr>
        <xdr:cNvPr id="378" name="テキスト ボックス 377"/>
        <xdr:cNvSpPr txBox="1"/>
      </xdr:nvSpPr>
      <xdr:spPr>
        <a:xfrm>
          <a:off x="6672795" y="896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108317</xdr:rowOff>
    </xdr:from>
    <xdr:to>
      <xdr:col>55</xdr:col>
      <xdr:colOff>0</xdr:colOff>
      <xdr:row>76</xdr:row>
      <xdr:rowOff>46806</xdr:rowOff>
    </xdr:to>
    <xdr:cxnSp macro="">
      <xdr:nvCxnSpPr>
        <xdr:cNvPr id="409" name="直線コネクタ 408"/>
        <xdr:cNvCxnSpPr/>
      </xdr:nvCxnSpPr>
      <xdr:spPr>
        <a:xfrm>
          <a:off x="9639300" y="12624167"/>
          <a:ext cx="838200" cy="4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108317</xdr:rowOff>
    </xdr:from>
    <xdr:to>
      <xdr:col>50</xdr:col>
      <xdr:colOff>114300</xdr:colOff>
      <xdr:row>74</xdr:row>
      <xdr:rowOff>7814</xdr:rowOff>
    </xdr:to>
    <xdr:cxnSp macro="">
      <xdr:nvCxnSpPr>
        <xdr:cNvPr id="412" name="直線コネクタ 411"/>
        <xdr:cNvCxnSpPr/>
      </xdr:nvCxnSpPr>
      <xdr:spPr>
        <a:xfrm flipV="1">
          <a:off x="8750300" y="12624167"/>
          <a:ext cx="8890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7814</xdr:rowOff>
    </xdr:from>
    <xdr:to>
      <xdr:col>45</xdr:col>
      <xdr:colOff>177800</xdr:colOff>
      <xdr:row>75</xdr:row>
      <xdr:rowOff>169157</xdr:rowOff>
    </xdr:to>
    <xdr:cxnSp macro="">
      <xdr:nvCxnSpPr>
        <xdr:cNvPr id="415" name="直線コネクタ 414"/>
        <xdr:cNvCxnSpPr/>
      </xdr:nvCxnSpPr>
      <xdr:spPr>
        <a:xfrm flipV="1">
          <a:off x="7861300" y="12695114"/>
          <a:ext cx="889000" cy="3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167456</xdr:rowOff>
    </xdr:from>
    <xdr:to>
      <xdr:col>55</xdr:col>
      <xdr:colOff>50800</xdr:colOff>
      <xdr:row>76</xdr:row>
      <xdr:rowOff>97606</xdr:rowOff>
    </xdr:to>
    <xdr:sp macro="" textlink="">
      <xdr:nvSpPr>
        <xdr:cNvPr id="425" name="楕円 424"/>
        <xdr:cNvSpPr/>
      </xdr:nvSpPr>
      <xdr:spPr>
        <a:xfrm>
          <a:off x="10426700" y="130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18883</xdr:rowOff>
    </xdr:from>
    <xdr:ext cx="534377" cy="259045"/>
    <xdr:sp macro="" textlink="">
      <xdr:nvSpPr>
        <xdr:cNvPr id="426" name="普通建設事業費 （ うち新規整備　）該当値テキスト"/>
        <xdr:cNvSpPr txBox="1"/>
      </xdr:nvSpPr>
      <xdr:spPr>
        <a:xfrm>
          <a:off x="10528300" y="128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57517</xdr:rowOff>
    </xdr:from>
    <xdr:to>
      <xdr:col>50</xdr:col>
      <xdr:colOff>165100</xdr:colOff>
      <xdr:row>73</xdr:row>
      <xdr:rowOff>159117</xdr:rowOff>
    </xdr:to>
    <xdr:sp macro="" textlink="">
      <xdr:nvSpPr>
        <xdr:cNvPr id="427" name="楕円 426"/>
        <xdr:cNvSpPr/>
      </xdr:nvSpPr>
      <xdr:spPr>
        <a:xfrm>
          <a:off x="9588500" y="125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4194</xdr:rowOff>
    </xdr:from>
    <xdr:ext cx="534377" cy="259045"/>
    <xdr:sp macro="" textlink="">
      <xdr:nvSpPr>
        <xdr:cNvPr id="428" name="テキスト ボックス 427"/>
        <xdr:cNvSpPr txBox="1"/>
      </xdr:nvSpPr>
      <xdr:spPr>
        <a:xfrm>
          <a:off x="9372111" y="123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128464</xdr:rowOff>
    </xdr:from>
    <xdr:to>
      <xdr:col>46</xdr:col>
      <xdr:colOff>38100</xdr:colOff>
      <xdr:row>74</xdr:row>
      <xdr:rowOff>58614</xdr:rowOff>
    </xdr:to>
    <xdr:sp macro="" textlink="">
      <xdr:nvSpPr>
        <xdr:cNvPr id="429" name="楕円 428"/>
        <xdr:cNvSpPr/>
      </xdr:nvSpPr>
      <xdr:spPr>
        <a:xfrm>
          <a:off x="8699500" y="126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75141</xdr:rowOff>
    </xdr:from>
    <xdr:ext cx="534377" cy="259045"/>
    <xdr:sp macro="" textlink="">
      <xdr:nvSpPr>
        <xdr:cNvPr id="430" name="テキスト ボックス 429"/>
        <xdr:cNvSpPr txBox="1"/>
      </xdr:nvSpPr>
      <xdr:spPr>
        <a:xfrm>
          <a:off x="8483111" y="124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118357</xdr:rowOff>
    </xdr:from>
    <xdr:to>
      <xdr:col>41</xdr:col>
      <xdr:colOff>101600</xdr:colOff>
      <xdr:row>76</xdr:row>
      <xdr:rowOff>48507</xdr:rowOff>
    </xdr:to>
    <xdr:sp macro="" textlink="">
      <xdr:nvSpPr>
        <xdr:cNvPr id="431" name="楕円 430"/>
        <xdr:cNvSpPr/>
      </xdr:nvSpPr>
      <xdr:spPr>
        <a:xfrm>
          <a:off x="7810500" y="129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65034</xdr:rowOff>
    </xdr:from>
    <xdr:ext cx="534377" cy="259045"/>
    <xdr:sp macro="" textlink="">
      <xdr:nvSpPr>
        <xdr:cNvPr id="432" name="テキスト ボックス 431"/>
        <xdr:cNvSpPr txBox="1"/>
      </xdr:nvSpPr>
      <xdr:spPr>
        <a:xfrm>
          <a:off x="7594111" y="127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98120</xdr:rowOff>
    </xdr:from>
    <xdr:to>
      <xdr:col>55</xdr:col>
      <xdr:colOff>0</xdr:colOff>
      <xdr:row>98</xdr:row>
      <xdr:rowOff>153836</xdr:rowOff>
    </xdr:to>
    <xdr:cxnSp macro="">
      <xdr:nvCxnSpPr>
        <xdr:cNvPr id="461" name="直線コネクタ 460"/>
        <xdr:cNvCxnSpPr/>
      </xdr:nvCxnSpPr>
      <xdr:spPr>
        <a:xfrm flipV="1">
          <a:off x="9639300" y="16900220"/>
          <a:ext cx="83820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153836</xdr:rowOff>
    </xdr:from>
    <xdr:to>
      <xdr:col>50</xdr:col>
      <xdr:colOff>114300</xdr:colOff>
      <xdr:row>99</xdr:row>
      <xdr:rowOff>13018</xdr:rowOff>
    </xdr:to>
    <xdr:cxnSp macro="">
      <xdr:nvCxnSpPr>
        <xdr:cNvPr id="464" name="直線コネクタ 463"/>
        <xdr:cNvCxnSpPr/>
      </xdr:nvCxnSpPr>
      <xdr:spPr>
        <a:xfrm flipV="1">
          <a:off x="8750300" y="1695593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128663</xdr:rowOff>
    </xdr:from>
    <xdr:to>
      <xdr:col>45</xdr:col>
      <xdr:colOff>177800</xdr:colOff>
      <xdr:row>99</xdr:row>
      <xdr:rowOff>13018</xdr:rowOff>
    </xdr:to>
    <xdr:cxnSp macro="">
      <xdr:nvCxnSpPr>
        <xdr:cNvPr id="467" name="直線コネクタ 466"/>
        <xdr:cNvCxnSpPr/>
      </xdr:nvCxnSpPr>
      <xdr:spPr>
        <a:xfrm>
          <a:off x="7861300" y="16930763"/>
          <a:ext cx="889000" cy="5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47320</xdr:rowOff>
    </xdr:from>
    <xdr:to>
      <xdr:col>55</xdr:col>
      <xdr:colOff>50800</xdr:colOff>
      <xdr:row>98</xdr:row>
      <xdr:rowOff>148920</xdr:rowOff>
    </xdr:to>
    <xdr:sp macro="" textlink="">
      <xdr:nvSpPr>
        <xdr:cNvPr id="477" name="楕円 476"/>
        <xdr:cNvSpPr/>
      </xdr:nvSpPr>
      <xdr:spPr>
        <a:xfrm>
          <a:off x="104267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133697</xdr:rowOff>
    </xdr:from>
    <xdr:ext cx="469744" cy="259045"/>
    <xdr:sp macro="" textlink="">
      <xdr:nvSpPr>
        <xdr:cNvPr id="478" name="普通建設事業費 （ うち更新整備　）該当値テキスト"/>
        <xdr:cNvSpPr txBox="1"/>
      </xdr:nvSpPr>
      <xdr:spPr>
        <a:xfrm>
          <a:off x="10528300" y="1676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103036</xdr:rowOff>
    </xdr:from>
    <xdr:to>
      <xdr:col>50</xdr:col>
      <xdr:colOff>165100</xdr:colOff>
      <xdr:row>99</xdr:row>
      <xdr:rowOff>33186</xdr:rowOff>
    </xdr:to>
    <xdr:sp macro="" textlink="">
      <xdr:nvSpPr>
        <xdr:cNvPr id="479" name="楕円 478"/>
        <xdr:cNvSpPr/>
      </xdr:nvSpPr>
      <xdr:spPr>
        <a:xfrm>
          <a:off x="9588500" y="16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24313</xdr:rowOff>
    </xdr:from>
    <xdr:ext cx="469744" cy="259045"/>
    <xdr:sp macro="" textlink="">
      <xdr:nvSpPr>
        <xdr:cNvPr id="480" name="テキスト ボックス 479"/>
        <xdr:cNvSpPr txBox="1"/>
      </xdr:nvSpPr>
      <xdr:spPr>
        <a:xfrm>
          <a:off x="9404428" y="169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133668</xdr:rowOff>
    </xdr:from>
    <xdr:to>
      <xdr:col>46</xdr:col>
      <xdr:colOff>38100</xdr:colOff>
      <xdr:row>99</xdr:row>
      <xdr:rowOff>63818</xdr:rowOff>
    </xdr:to>
    <xdr:sp macro="" textlink="">
      <xdr:nvSpPr>
        <xdr:cNvPr id="481" name="楕円 480"/>
        <xdr:cNvSpPr/>
      </xdr:nvSpPr>
      <xdr:spPr>
        <a:xfrm>
          <a:off x="8699500" y="169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54945</xdr:rowOff>
    </xdr:from>
    <xdr:ext cx="469744" cy="259045"/>
    <xdr:sp macro="" textlink="">
      <xdr:nvSpPr>
        <xdr:cNvPr id="482" name="テキスト ボックス 481"/>
        <xdr:cNvSpPr txBox="1"/>
      </xdr:nvSpPr>
      <xdr:spPr>
        <a:xfrm>
          <a:off x="8515428" y="1702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77863</xdr:rowOff>
    </xdr:from>
    <xdr:to>
      <xdr:col>41</xdr:col>
      <xdr:colOff>101600</xdr:colOff>
      <xdr:row>99</xdr:row>
      <xdr:rowOff>8013</xdr:rowOff>
    </xdr:to>
    <xdr:sp macro="" textlink="">
      <xdr:nvSpPr>
        <xdr:cNvPr id="483" name="楕円 482"/>
        <xdr:cNvSpPr/>
      </xdr:nvSpPr>
      <xdr:spPr>
        <a:xfrm>
          <a:off x="7810500" y="168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170590</xdr:rowOff>
    </xdr:from>
    <xdr:ext cx="469744" cy="259045"/>
    <xdr:sp macro="" textlink="">
      <xdr:nvSpPr>
        <xdr:cNvPr id="484" name="テキスト ボックス 483"/>
        <xdr:cNvSpPr txBox="1"/>
      </xdr:nvSpPr>
      <xdr:spPr>
        <a:xfrm>
          <a:off x="7626428" y="1697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134141</xdr:rowOff>
    </xdr:from>
    <xdr:to>
      <xdr:col>85</xdr:col>
      <xdr:colOff>127000</xdr:colOff>
      <xdr:row>38</xdr:row>
      <xdr:rowOff>139151</xdr:rowOff>
    </xdr:to>
    <xdr:cxnSp macro="">
      <xdr:nvCxnSpPr>
        <xdr:cNvPr id="511" name="直線コネクタ 510"/>
        <xdr:cNvCxnSpPr/>
      </xdr:nvCxnSpPr>
      <xdr:spPr>
        <a:xfrm flipV="1">
          <a:off x="15481300" y="6649241"/>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139151</xdr:rowOff>
    </xdr:from>
    <xdr:to>
      <xdr:col>81</xdr:col>
      <xdr:colOff>50800</xdr:colOff>
      <xdr:row>38</xdr:row>
      <xdr:rowOff>139700</xdr:rowOff>
    </xdr:to>
    <xdr:cxnSp macro="">
      <xdr:nvCxnSpPr>
        <xdr:cNvPr id="514" name="直線コネクタ 513"/>
        <xdr:cNvCxnSpPr/>
      </xdr:nvCxnSpPr>
      <xdr:spPr>
        <a:xfrm flipV="1">
          <a:off x="14592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83341</xdr:rowOff>
    </xdr:from>
    <xdr:to>
      <xdr:col>85</xdr:col>
      <xdr:colOff>177800</xdr:colOff>
      <xdr:row>39</xdr:row>
      <xdr:rowOff>13491</xdr:rowOff>
    </xdr:to>
    <xdr:sp macro="" textlink="">
      <xdr:nvSpPr>
        <xdr:cNvPr id="530" name="楕円 529"/>
        <xdr:cNvSpPr/>
      </xdr:nvSpPr>
      <xdr:spPr>
        <a:xfrm>
          <a:off x="16268700" y="65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88351</xdr:rowOff>
    </xdr:from>
    <xdr:to>
      <xdr:col>81</xdr:col>
      <xdr:colOff>101600</xdr:colOff>
      <xdr:row>39</xdr:row>
      <xdr:rowOff>18501</xdr:rowOff>
    </xdr:to>
    <xdr:sp macro="" textlink="">
      <xdr:nvSpPr>
        <xdr:cNvPr id="532" name="楕円 531"/>
        <xdr:cNvSpPr/>
      </xdr:nvSpPr>
      <xdr:spPr>
        <a:xfrm>
          <a:off x="15430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9628</xdr:rowOff>
    </xdr:from>
    <xdr:ext cx="313932" cy="259045"/>
    <xdr:sp macro="" textlink="">
      <xdr:nvSpPr>
        <xdr:cNvPr id="533" name="テキスト ボックス 532"/>
        <xdr:cNvSpPr txBox="1"/>
      </xdr:nvSpPr>
      <xdr:spPr>
        <a:xfrm>
          <a:off x="15324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115109</xdr:rowOff>
    </xdr:from>
    <xdr:to>
      <xdr:col>85</xdr:col>
      <xdr:colOff>127000</xdr:colOff>
      <xdr:row>76</xdr:row>
      <xdr:rowOff>140647</xdr:rowOff>
    </xdr:to>
    <xdr:cxnSp macro="">
      <xdr:nvCxnSpPr>
        <xdr:cNvPr id="619" name="直線コネクタ 618"/>
        <xdr:cNvCxnSpPr/>
      </xdr:nvCxnSpPr>
      <xdr:spPr>
        <a:xfrm flipV="1">
          <a:off x="15481300" y="13145309"/>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135389</xdr:rowOff>
    </xdr:from>
    <xdr:to>
      <xdr:col>81</xdr:col>
      <xdr:colOff>50800</xdr:colOff>
      <xdr:row>76</xdr:row>
      <xdr:rowOff>140647</xdr:rowOff>
    </xdr:to>
    <xdr:cxnSp macro="">
      <xdr:nvCxnSpPr>
        <xdr:cNvPr id="622" name="直線コネクタ 621"/>
        <xdr:cNvCxnSpPr/>
      </xdr:nvCxnSpPr>
      <xdr:spPr>
        <a:xfrm>
          <a:off x="14592300" y="1316558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46334</xdr:rowOff>
    </xdr:from>
    <xdr:to>
      <xdr:col>76</xdr:col>
      <xdr:colOff>114300</xdr:colOff>
      <xdr:row>76</xdr:row>
      <xdr:rowOff>135389</xdr:rowOff>
    </xdr:to>
    <xdr:cxnSp macro="">
      <xdr:nvCxnSpPr>
        <xdr:cNvPr id="625" name="直線コネクタ 624"/>
        <xdr:cNvCxnSpPr/>
      </xdr:nvCxnSpPr>
      <xdr:spPr>
        <a:xfrm>
          <a:off x="13703300" y="13076534"/>
          <a:ext cx="889000" cy="8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46334</xdr:rowOff>
    </xdr:from>
    <xdr:to>
      <xdr:col>71</xdr:col>
      <xdr:colOff>177800</xdr:colOff>
      <xdr:row>76</xdr:row>
      <xdr:rowOff>130294</xdr:rowOff>
    </xdr:to>
    <xdr:cxnSp macro="">
      <xdr:nvCxnSpPr>
        <xdr:cNvPr id="628" name="直線コネクタ 627"/>
        <xdr:cNvCxnSpPr/>
      </xdr:nvCxnSpPr>
      <xdr:spPr>
        <a:xfrm flipV="1">
          <a:off x="12814300" y="13076534"/>
          <a:ext cx="889000" cy="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64309</xdr:rowOff>
    </xdr:from>
    <xdr:to>
      <xdr:col>85</xdr:col>
      <xdr:colOff>177800</xdr:colOff>
      <xdr:row>76</xdr:row>
      <xdr:rowOff>165909</xdr:rowOff>
    </xdr:to>
    <xdr:sp macro="" textlink="">
      <xdr:nvSpPr>
        <xdr:cNvPr id="638" name="楕円 637"/>
        <xdr:cNvSpPr/>
      </xdr:nvSpPr>
      <xdr:spPr>
        <a:xfrm>
          <a:off x="16268700" y="130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42736</xdr:rowOff>
    </xdr:from>
    <xdr:ext cx="534377" cy="259045"/>
    <xdr:sp macro="" textlink="">
      <xdr:nvSpPr>
        <xdr:cNvPr id="639" name="公債費該当値テキスト"/>
        <xdr:cNvSpPr txBox="1"/>
      </xdr:nvSpPr>
      <xdr:spPr>
        <a:xfrm>
          <a:off x="16370300" y="130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89847</xdr:rowOff>
    </xdr:from>
    <xdr:to>
      <xdr:col>81</xdr:col>
      <xdr:colOff>101600</xdr:colOff>
      <xdr:row>77</xdr:row>
      <xdr:rowOff>19997</xdr:rowOff>
    </xdr:to>
    <xdr:sp macro="" textlink="">
      <xdr:nvSpPr>
        <xdr:cNvPr id="640" name="楕円 639"/>
        <xdr:cNvSpPr/>
      </xdr:nvSpPr>
      <xdr:spPr>
        <a:xfrm>
          <a:off x="15430500" y="13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11124</xdr:rowOff>
    </xdr:from>
    <xdr:ext cx="534377" cy="259045"/>
    <xdr:sp macro="" textlink="">
      <xdr:nvSpPr>
        <xdr:cNvPr id="641" name="テキスト ボックス 640"/>
        <xdr:cNvSpPr txBox="1"/>
      </xdr:nvSpPr>
      <xdr:spPr>
        <a:xfrm>
          <a:off x="15214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84589</xdr:rowOff>
    </xdr:from>
    <xdr:to>
      <xdr:col>76</xdr:col>
      <xdr:colOff>165100</xdr:colOff>
      <xdr:row>77</xdr:row>
      <xdr:rowOff>14739</xdr:rowOff>
    </xdr:to>
    <xdr:sp macro="" textlink="">
      <xdr:nvSpPr>
        <xdr:cNvPr id="642" name="楕円 641"/>
        <xdr:cNvSpPr/>
      </xdr:nvSpPr>
      <xdr:spPr>
        <a:xfrm>
          <a:off x="14541500" y="131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5866</xdr:rowOff>
    </xdr:from>
    <xdr:ext cx="534377" cy="259045"/>
    <xdr:sp macro="" textlink="">
      <xdr:nvSpPr>
        <xdr:cNvPr id="643" name="テキスト ボックス 642"/>
        <xdr:cNvSpPr txBox="1"/>
      </xdr:nvSpPr>
      <xdr:spPr>
        <a:xfrm>
          <a:off x="14325111" y="132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166984</xdr:rowOff>
    </xdr:from>
    <xdr:to>
      <xdr:col>72</xdr:col>
      <xdr:colOff>38100</xdr:colOff>
      <xdr:row>76</xdr:row>
      <xdr:rowOff>97134</xdr:rowOff>
    </xdr:to>
    <xdr:sp macro="" textlink="">
      <xdr:nvSpPr>
        <xdr:cNvPr id="644" name="楕円 643"/>
        <xdr:cNvSpPr/>
      </xdr:nvSpPr>
      <xdr:spPr>
        <a:xfrm>
          <a:off x="13652500" y="130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113661</xdr:rowOff>
    </xdr:from>
    <xdr:ext cx="534377" cy="259045"/>
    <xdr:sp macro="" textlink="">
      <xdr:nvSpPr>
        <xdr:cNvPr id="645" name="テキスト ボックス 644"/>
        <xdr:cNvSpPr txBox="1"/>
      </xdr:nvSpPr>
      <xdr:spPr>
        <a:xfrm>
          <a:off x="13436111" y="128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79494</xdr:rowOff>
    </xdr:from>
    <xdr:to>
      <xdr:col>67</xdr:col>
      <xdr:colOff>101600</xdr:colOff>
      <xdr:row>77</xdr:row>
      <xdr:rowOff>9644</xdr:rowOff>
    </xdr:to>
    <xdr:sp macro="" textlink="">
      <xdr:nvSpPr>
        <xdr:cNvPr id="646" name="楕円 645"/>
        <xdr:cNvSpPr/>
      </xdr:nvSpPr>
      <xdr:spPr>
        <a:xfrm>
          <a:off x="12763500" y="131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771</xdr:rowOff>
    </xdr:from>
    <xdr:ext cx="534377" cy="259045"/>
    <xdr:sp macro="" textlink="">
      <xdr:nvSpPr>
        <xdr:cNvPr id="647" name="テキスト ボックス 646"/>
        <xdr:cNvSpPr txBox="1"/>
      </xdr:nvSpPr>
      <xdr:spPr>
        <a:xfrm>
          <a:off x="12547111" y="132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79925</xdr:rowOff>
    </xdr:from>
    <xdr:to>
      <xdr:col>85</xdr:col>
      <xdr:colOff>127000</xdr:colOff>
      <xdr:row>98</xdr:row>
      <xdr:rowOff>102050</xdr:rowOff>
    </xdr:to>
    <xdr:cxnSp macro="">
      <xdr:nvCxnSpPr>
        <xdr:cNvPr id="674" name="直線コネクタ 673"/>
        <xdr:cNvCxnSpPr/>
      </xdr:nvCxnSpPr>
      <xdr:spPr>
        <a:xfrm flipV="1">
          <a:off x="15481300" y="16882025"/>
          <a:ext cx="8382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57693</xdr:rowOff>
    </xdr:from>
    <xdr:to>
      <xdr:col>81</xdr:col>
      <xdr:colOff>50800</xdr:colOff>
      <xdr:row>98</xdr:row>
      <xdr:rowOff>102050</xdr:rowOff>
    </xdr:to>
    <xdr:cxnSp macro="">
      <xdr:nvCxnSpPr>
        <xdr:cNvPr id="677" name="直線コネクタ 676"/>
        <xdr:cNvCxnSpPr/>
      </xdr:nvCxnSpPr>
      <xdr:spPr>
        <a:xfrm>
          <a:off x="14592300" y="16859793"/>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87255</xdr:rowOff>
    </xdr:from>
    <xdr:to>
      <xdr:col>76</xdr:col>
      <xdr:colOff>114300</xdr:colOff>
      <xdr:row>98</xdr:row>
      <xdr:rowOff>57693</xdr:rowOff>
    </xdr:to>
    <xdr:cxnSp macro="">
      <xdr:nvCxnSpPr>
        <xdr:cNvPr id="680" name="直線コネクタ 679"/>
        <xdr:cNvCxnSpPr/>
      </xdr:nvCxnSpPr>
      <xdr:spPr>
        <a:xfrm>
          <a:off x="13703300" y="16717905"/>
          <a:ext cx="889000" cy="1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87255</xdr:rowOff>
    </xdr:from>
    <xdr:to>
      <xdr:col>71</xdr:col>
      <xdr:colOff>177800</xdr:colOff>
      <xdr:row>98</xdr:row>
      <xdr:rowOff>50811</xdr:rowOff>
    </xdr:to>
    <xdr:cxnSp macro="">
      <xdr:nvCxnSpPr>
        <xdr:cNvPr id="683" name="直線コネクタ 682"/>
        <xdr:cNvCxnSpPr/>
      </xdr:nvCxnSpPr>
      <xdr:spPr>
        <a:xfrm flipV="1">
          <a:off x="12814300" y="16717905"/>
          <a:ext cx="889000" cy="1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29125</xdr:rowOff>
    </xdr:from>
    <xdr:to>
      <xdr:col>85</xdr:col>
      <xdr:colOff>177800</xdr:colOff>
      <xdr:row>98</xdr:row>
      <xdr:rowOff>130725</xdr:rowOff>
    </xdr:to>
    <xdr:sp macro="" textlink="">
      <xdr:nvSpPr>
        <xdr:cNvPr id="693" name="楕円 692"/>
        <xdr:cNvSpPr/>
      </xdr:nvSpPr>
      <xdr:spPr>
        <a:xfrm>
          <a:off x="16268700" y="168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4" name="積立金該当値テキスト"/>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51250</xdr:rowOff>
    </xdr:from>
    <xdr:to>
      <xdr:col>81</xdr:col>
      <xdr:colOff>101600</xdr:colOff>
      <xdr:row>98</xdr:row>
      <xdr:rowOff>152850</xdr:rowOff>
    </xdr:to>
    <xdr:sp macro="" textlink="">
      <xdr:nvSpPr>
        <xdr:cNvPr id="695" name="楕円 694"/>
        <xdr:cNvSpPr/>
      </xdr:nvSpPr>
      <xdr:spPr>
        <a:xfrm>
          <a:off x="15430500" y="168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143977</xdr:rowOff>
    </xdr:from>
    <xdr:ext cx="469744" cy="259045"/>
    <xdr:sp macro="" textlink="">
      <xdr:nvSpPr>
        <xdr:cNvPr id="696" name="テキスト ボックス 695"/>
        <xdr:cNvSpPr txBox="1"/>
      </xdr:nvSpPr>
      <xdr:spPr>
        <a:xfrm>
          <a:off x="15246428" y="1694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6893</xdr:rowOff>
    </xdr:from>
    <xdr:to>
      <xdr:col>76</xdr:col>
      <xdr:colOff>165100</xdr:colOff>
      <xdr:row>98</xdr:row>
      <xdr:rowOff>108493</xdr:rowOff>
    </xdr:to>
    <xdr:sp macro="" textlink="">
      <xdr:nvSpPr>
        <xdr:cNvPr id="697" name="楕円 696"/>
        <xdr:cNvSpPr/>
      </xdr:nvSpPr>
      <xdr:spPr>
        <a:xfrm>
          <a:off x="14541500" y="168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125020</xdr:rowOff>
    </xdr:from>
    <xdr:ext cx="534377" cy="259045"/>
    <xdr:sp macro="" textlink="">
      <xdr:nvSpPr>
        <xdr:cNvPr id="698" name="テキスト ボックス 697"/>
        <xdr:cNvSpPr txBox="1"/>
      </xdr:nvSpPr>
      <xdr:spPr>
        <a:xfrm>
          <a:off x="14325111" y="165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36455</xdr:rowOff>
    </xdr:from>
    <xdr:to>
      <xdr:col>72</xdr:col>
      <xdr:colOff>38100</xdr:colOff>
      <xdr:row>97</xdr:row>
      <xdr:rowOff>138055</xdr:rowOff>
    </xdr:to>
    <xdr:sp macro="" textlink="">
      <xdr:nvSpPr>
        <xdr:cNvPr id="699" name="楕円 698"/>
        <xdr:cNvSpPr/>
      </xdr:nvSpPr>
      <xdr:spPr>
        <a:xfrm>
          <a:off x="13652500" y="16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154582</xdr:rowOff>
    </xdr:from>
    <xdr:ext cx="534377" cy="259045"/>
    <xdr:sp macro="" textlink="">
      <xdr:nvSpPr>
        <xdr:cNvPr id="700" name="テキスト ボックス 699"/>
        <xdr:cNvSpPr txBox="1"/>
      </xdr:nvSpPr>
      <xdr:spPr>
        <a:xfrm>
          <a:off x="13436111" y="164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xdr:rowOff>
    </xdr:from>
    <xdr:to>
      <xdr:col>67</xdr:col>
      <xdr:colOff>101600</xdr:colOff>
      <xdr:row>98</xdr:row>
      <xdr:rowOff>101611</xdr:rowOff>
    </xdr:to>
    <xdr:sp macro="" textlink="">
      <xdr:nvSpPr>
        <xdr:cNvPr id="701" name="楕円 700"/>
        <xdr:cNvSpPr/>
      </xdr:nvSpPr>
      <xdr:spPr>
        <a:xfrm>
          <a:off x="12763500" y="168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118138</xdr:rowOff>
    </xdr:from>
    <xdr:ext cx="534377" cy="259045"/>
    <xdr:sp macro="" textlink="">
      <xdr:nvSpPr>
        <xdr:cNvPr id="702" name="テキスト ボックス 701"/>
        <xdr:cNvSpPr txBox="1"/>
      </xdr:nvSpPr>
      <xdr:spPr>
        <a:xfrm>
          <a:off x="12547111" y="165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44397</xdr:rowOff>
    </xdr:from>
    <xdr:to>
      <xdr:col>116</xdr:col>
      <xdr:colOff>63500</xdr:colOff>
      <xdr:row>76</xdr:row>
      <xdr:rowOff>159976</xdr:rowOff>
    </xdr:to>
    <xdr:cxnSp macro="">
      <xdr:nvCxnSpPr>
        <xdr:cNvPr id="844" name="直線コネクタ 843"/>
        <xdr:cNvCxnSpPr/>
      </xdr:nvCxnSpPr>
      <xdr:spPr>
        <a:xfrm>
          <a:off x="21323300" y="12731697"/>
          <a:ext cx="838200" cy="4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44397</xdr:rowOff>
    </xdr:from>
    <xdr:to>
      <xdr:col>111</xdr:col>
      <xdr:colOff>177800</xdr:colOff>
      <xdr:row>74</xdr:row>
      <xdr:rowOff>138534</xdr:rowOff>
    </xdr:to>
    <xdr:cxnSp macro="">
      <xdr:nvCxnSpPr>
        <xdr:cNvPr id="847" name="直線コネクタ 846"/>
        <xdr:cNvCxnSpPr/>
      </xdr:nvCxnSpPr>
      <xdr:spPr>
        <a:xfrm flipV="1">
          <a:off x="20434300" y="12731697"/>
          <a:ext cx="889000" cy="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138534</xdr:rowOff>
    </xdr:from>
    <xdr:to>
      <xdr:col>107</xdr:col>
      <xdr:colOff>50800</xdr:colOff>
      <xdr:row>75</xdr:row>
      <xdr:rowOff>165601</xdr:rowOff>
    </xdr:to>
    <xdr:cxnSp macro="">
      <xdr:nvCxnSpPr>
        <xdr:cNvPr id="850" name="直線コネクタ 849"/>
        <xdr:cNvCxnSpPr/>
      </xdr:nvCxnSpPr>
      <xdr:spPr>
        <a:xfrm flipV="1">
          <a:off x="19545300" y="12825834"/>
          <a:ext cx="889000" cy="19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165601</xdr:rowOff>
    </xdr:from>
    <xdr:to>
      <xdr:col>102</xdr:col>
      <xdr:colOff>114300</xdr:colOff>
      <xdr:row>76</xdr:row>
      <xdr:rowOff>171407</xdr:rowOff>
    </xdr:to>
    <xdr:cxnSp macro="">
      <xdr:nvCxnSpPr>
        <xdr:cNvPr id="853" name="直線コネクタ 852"/>
        <xdr:cNvCxnSpPr/>
      </xdr:nvCxnSpPr>
      <xdr:spPr>
        <a:xfrm flipV="1">
          <a:off x="18656300" y="13024351"/>
          <a:ext cx="889000" cy="1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109176</xdr:rowOff>
    </xdr:from>
    <xdr:to>
      <xdr:col>116</xdr:col>
      <xdr:colOff>114300</xdr:colOff>
      <xdr:row>77</xdr:row>
      <xdr:rowOff>39326</xdr:rowOff>
    </xdr:to>
    <xdr:sp macro="" textlink="">
      <xdr:nvSpPr>
        <xdr:cNvPr id="863" name="楕円 862"/>
        <xdr:cNvSpPr/>
      </xdr:nvSpPr>
      <xdr:spPr>
        <a:xfrm>
          <a:off x="22110700" y="13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87603</xdr:rowOff>
    </xdr:from>
    <xdr:ext cx="534377" cy="259045"/>
    <xdr:sp macro="" textlink="">
      <xdr:nvSpPr>
        <xdr:cNvPr id="864" name="繰出金該当値テキスト"/>
        <xdr:cNvSpPr txBox="1"/>
      </xdr:nvSpPr>
      <xdr:spPr>
        <a:xfrm>
          <a:off x="22212300" y="131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165047</xdr:rowOff>
    </xdr:from>
    <xdr:to>
      <xdr:col>112</xdr:col>
      <xdr:colOff>38100</xdr:colOff>
      <xdr:row>74</xdr:row>
      <xdr:rowOff>95197</xdr:rowOff>
    </xdr:to>
    <xdr:sp macro="" textlink="">
      <xdr:nvSpPr>
        <xdr:cNvPr id="865" name="楕円 864"/>
        <xdr:cNvSpPr/>
      </xdr:nvSpPr>
      <xdr:spPr>
        <a:xfrm>
          <a:off x="21272500" y="126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111724</xdr:rowOff>
    </xdr:from>
    <xdr:ext cx="534377" cy="259045"/>
    <xdr:sp macro="" textlink="">
      <xdr:nvSpPr>
        <xdr:cNvPr id="866" name="テキスト ボックス 865"/>
        <xdr:cNvSpPr txBox="1"/>
      </xdr:nvSpPr>
      <xdr:spPr>
        <a:xfrm>
          <a:off x="21056111" y="1245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87734</xdr:rowOff>
    </xdr:from>
    <xdr:to>
      <xdr:col>107</xdr:col>
      <xdr:colOff>101600</xdr:colOff>
      <xdr:row>75</xdr:row>
      <xdr:rowOff>17884</xdr:rowOff>
    </xdr:to>
    <xdr:sp macro="" textlink="">
      <xdr:nvSpPr>
        <xdr:cNvPr id="867" name="楕円 866"/>
        <xdr:cNvSpPr/>
      </xdr:nvSpPr>
      <xdr:spPr>
        <a:xfrm>
          <a:off x="20383500" y="127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34411</xdr:rowOff>
    </xdr:from>
    <xdr:ext cx="534377" cy="259045"/>
    <xdr:sp macro="" textlink="">
      <xdr:nvSpPr>
        <xdr:cNvPr id="868" name="テキスト ボックス 867"/>
        <xdr:cNvSpPr txBox="1"/>
      </xdr:nvSpPr>
      <xdr:spPr>
        <a:xfrm>
          <a:off x="20167111" y="125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114801</xdr:rowOff>
    </xdr:from>
    <xdr:to>
      <xdr:col>102</xdr:col>
      <xdr:colOff>165100</xdr:colOff>
      <xdr:row>76</xdr:row>
      <xdr:rowOff>44951</xdr:rowOff>
    </xdr:to>
    <xdr:sp macro="" textlink="">
      <xdr:nvSpPr>
        <xdr:cNvPr id="869" name="楕円 868"/>
        <xdr:cNvSpPr/>
      </xdr:nvSpPr>
      <xdr:spPr>
        <a:xfrm>
          <a:off x="19494500" y="129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36078</xdr:rowOff>
    </xdr:from>
    <xdr:ext cx="534377" cy="259045"/>
    <xdr:sp macro="" textlink="">
      <xdr:nvSpPr>
        <xdr:cNvPr id="870" name="テキスト ボックス 869"/>
        <xdr:cNvSpPr txBox="1"/>
      </xdr:nvSpPr>
      <xdr:spPr>
        <a:xfrm>
          <a:off x="19278111" y="130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120607</xdr:rowOff>
    </xdr:from>
    <xdr:to>
      <xdr:col>98</xdr:col>
      <xdr:colOff>38100</xdr:colOff>
      <xdr:row>77</xdr:row>
      <xdr:rowOff>50757</xdr:rowOff>
    </xdr:to>
    <xdr:sp macro="" textlink="">
      <xdr:nvSpPr>
        <xdr:cNvPr id="871" name="楕円 870"/>
        <xdr:cNvSpPr/>
      </xdr:nvSpPr>
      <xdr:spPr>
        <a:xfrm>
          <a:off x="18605500" y="131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41884</xdr:rowOff>
    </xdr:from>
    <xdr:ext cx="534377" cy="259045"/>
    <xdr:sp macro="" textlink="">
      <xdr:nvSpPr>
        <xdr:cNvPr id="872" name="テキスト ボックス 871"/>
        <xdr:cNvSpPr txBox="1"/>
      </xdr:nvSpPr>
      <xdr:spPr>
        <a:xfrm>
          <a:off x="18389111" y="132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mn-lt"/>
              <a:ea typeface="+mn-ea"/>
              <a:cs typeface="+mn-cs"/>
            </a:rPr>
            <a:t>歳出決算総額は、住民一人当たり</a:t>
          </a:r>
          <a:r>
            <a:rPr kumimoji="1" lang="en-US" altLang="ja-JP" sz="1100">
              <a:solidFill>
                <a:sysClr val="windowText" lastClr="000000"/>
              </a:solidFill>
              <a:latin typeface="+mn-lt"/>
              <a:ea typeface="+mn-ea"/>
              <a:cs typeface="+mn-cs"/>
            </a:rPr>
            <a:t>351,483</a:t>
          </a:r>
          <a:r>
            <a:rPr kumimoji="1" lang="ja-JP" altLang="ja-JP" sz="1100">
              <a:solidFill>
                <a:sysClr val="windowText" lastClr="000000"/>
              </a:solidFill>
              <a:latin typeface="+mn-lt"/>
              <a:ea typeface="+mn-ea"/>
              <a:cs typeface="+mn-cs"/>
            </a:rPr>
            <a:t>円となっている。人件費については、住民一人当たり</a:t>
          </a:r>
          <a:r>
            <a:rPr kumimoji="1" lang="en-US" altLang="ja-JP" sz="1100">
              <a:solidFill>
                <a:sysClr val="windowText" lastClr="000000"/>
              </a:solidFill>
              <a:latin typeface="+mn-lt"/>
              <a:ea typeface="+mn-ea"/>
              <a:cs typeface="+mn-cs"/>
            </a:rPr>
            <a:t>52,336</a:t>
          </a:r>
          <a:r>
            <a:rPr kumimoji="1" lang="ja-JP" altLang="ja-JP" sz="1100">
              <a:solidFill>
                <a:sysClr val="windowText" lastClr="000000"/>
              </a:solidFill>
              <a:latin typeface="+mn-lt"/>
              <a:ea typeface="+mn-ea"/>
              <a:cs typeface="+mn-cs"/>
            </a:rPr>
            <a:t>円であり、類似団体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をはじめ全国平均、県平均をも下回っている。これは少ない人員で行政サービスを提供していることの証左である。また、物件費や維持補修費、補助費等も人件費同様、類似団体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をはじめ全国平均、県平均をも下回っている。扶助費については、本町は類似団体平均と比較し</a:t>
          </a:r>
          <a:r>
            <a:rPr kumimoji="1" lang="en-US" altLang="ja-JP" sz="1100">
              <a:solidFill>
                <a:sysClr val="windowText" lastClr="000000"/>
              </a:solidFill>
              <a:latin typeface="+mn-lt"/>
              <a:ea typeface="+mn-ea"/>
              <a:cs typeface="+mn-cs"/>
            </a:rPr>
            <a:t>26,654</a:t>
          </a:r>
          <a:r>
            <a:rPr kumimoji="1" lang="ja-JP" altLang="ja-JP" sz="1100">
              <a:solidFill>
                <a:sysClr val="windowText" lastClr="000000"/>
              </a:solidFill>
              <a:latin typeface="+mn-lt"/>
              <a:ea typeface="+mn-ea"/>
              <a:cs typeface="+mn-cs"/>
            </a:rPr>
            <a:t>円上回っており、年々増加傾向にあるとはいえ、県平均と比較すると</a:t>
          </a:r>
          <a:r>
            <a:rPr kumimoji="1" lang="en-US" altLang="ja-JP" sz="1100">
              <a:solidFill>
                <a:sysClr val="windowText" lastClr="000000"/>
              </a:solidFill>
              <a:latin typeface="+mn-lt"/>
              <a:ea typeface="+mn-ea"/>
              <a:cs typeface="+mn-cs"/>
            </a:rPr>
            <a:t>48,490</a:t>
          </a:r>
          <a:r>
            <a:rPr kumimoji="1" lang="ja-JP" altLang="ja-JP" sz="1100">
              <a:solidFill>
                <a:sysClr val="windowText" lastClr="000000"/>
              </a:solidFill>
              <a:latin typeface="+mn-lt"/>
              <a:ea typeface="+mn-ea"/>
              <a:cs typeface="+mn-cs"/>
            </a:rPr>
            <a:t>円も下回っていることから、県全体として扶助費が高い傾向にあるといえる。普通建設事業費については、平成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と増加していたが、</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年度では住民一人当たり</a:t>
          </a:r>
          <a:r>
            <a:rPr kumimoji="1" lang="en-US" altLang="ja-JP" sz="1100">
              <a:solidFill>
                <a:sysClr val="windowText" lastClr="000000"/>
              </a:solidFill>
              <a:latin typeface="+mn-lt"/>
              <a:ea typeface="+mn-ea"/>
              <a:cs typeface="+mn-cs"/>
            </a:rPr>
            <a:t>47,372</a:t>
          </a:r>
          <a:r>
            <a:rPr kumimoji="1" lang="ja-JP" altLang="ja-JP" sz="1100">
              <a:solidFill>
                <a:sysClr val="windowText" lastClr="000000"/>
              </a:solidFill>
              <a:latin typeface="+mn-lt"/>
              <a:ea typeface="+mn-ea"/>
              <a:cs typeface="+mn-cs"/>
            </a:rPr>
            <a:t>円と</a:t>
          </a:r>
          <a:r>
            <a:rPr kumimoji="1" lang="ja-JP" altLang="en-US" sz="1100">
              <a:solidFill>
                <a:sysClr val="windowText" lastClr="000000"/>
              </a:solidFill>
              <a:latin typeface="+mn-lt"/>
              <a:ea typeface="+mn-ea"/>
              <a:cs typeface="+mn-cs"/>
            </a:rPr>
            <a:t>減少して</a:t>
          </a:r>
          <a:r>
            <a:rPr kumimoji="1" lang="ja-JP" altLang="ja-JP" sz="1100">
              <a:solidFill>
                <a:sysClr val="windowText" lastClr="000000"/>
              </a:solidFill>
              <a:latin typeface="+mn-lt"/>
              <a:ea typeface="+mn-ea"/>
              <a:cs typeface="+mn-cs"/>
            </a:rPr>
            <a:t>いる。</a:t>
          </a:r>
          <a:r>
            <a:rPr kumimoji="1" lang="ja-JP" altLang="ja-JP" sz="1100">
              <a:solidFill>
                <a:schemeClr val="dk1"/>
              </a:solidFill>
              <a:latin typeface="+mn-lt"/>
              <a:ea typeface="+mn-ea"/>
              <a:cs typeface="+mn-cs"/>
            </a:rPr>
            <a:t>普通建設事業費</a:t>
          </a:r>
          <a:r>
            <a:rPr kumimoji="1" lang="ja-JP" altLang="en-US" sz="1100">
              <a:solidFill>
                <a:schemeClr val="dk1"/>
              </a:solidFill>
              <a:latin typeface="+mn-lt"/>
              <a:ea typeface="+mn-ea"/>
              <a:cs typeface="+mn-cs"/>
            </a:rPr>
            <a:t>の</a:t>
          </a:r>
          <a:r>
            <a:rPr kumimoji="1" lang="ja-JP" altLang="en-US" sz="1100">
              <a:solidFill>
                <a:sysClr val="windowText" lastClr="000000"/>
              </a:solidFill>
              <a:latin typeface="+mn-lt"/>
              <a:ea typeface="+mn-ea"/>
              <a:cs typeface="+mn-cs"/>
            </a:rPr>
            <a:t>内訳をみると、</a:t>
          </a:r>
          <a:r>
            <a:rPr kumimoji="1" lang="ja-JP" altLang="ja-JP" sz="1100">
              <a:solidFill>
                <a:sysClr val="windowText" lastClr="000000"/>
              </a:solidFill>
              <a:latin typeface="+mn-lt"/>
              <a:ea typeface="+mn-ea"/>
              <a:cs typeface="+mn-cs"/>
            </a:rPr>
            <a:t>新規整備について、類似団体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をはじめ全国平均、県平均を上回っている要因は、</a:t>
          </a:r>
          <a:r>
            <a:rPr kumimoji="1" lang="ja-JP" altLang="en-US" sz="1100">
              <a:solidFill>
                <a:sysClr val="windowText" lastClr="000000"/>
              </a:solidFill>
              <a:latin typeface="+mn-lt"/>
              <a:ea typeface="+mn-ea"/>
              <a:cs typeface="+mn-cs"/>
            </a:rPr>
            <a:t>西原南児童館建設事業や西原西地区土地区画整理</a:t>
          </a:r>
          <a:r>
            <a:rPr kumimoji="1" lang="ja-JP" altLang="ja-JP" sz="1100">
              <a:solidFill>
                <a:sysClr val="windowText" lastClr="000000"/>
              </a:solidFill>
              <a:latin typeface="+mn-lt"/>
              <a:ea typeface="+mn-ea"/>
              <a:cs typeface="+mn-cs"/>
            </a:rPr>
            <a:t>事業の影響である。うち更新整備について、類似団体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、全国平均、県平均と比較して低い状況となっているが、今後、公共施設の老朽化に伴い、更新整備も増加していく見込みである。積立金については、平成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年度及び平成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年度は国民健康保険特別会計へ</a:t>
          </a:r>
          <a:r>
            <a:rPr kumimoji="1" lang="ja-JP" altLang="en-US" sz="1100">
              <a:solidFill>
                <a:sysClr val="windowText" lastClr="000000"/>
              </a:solidFill>
              <a:latin typeface="+mn-lt"/>
              <a:ea typeface="+mn-ea"/>
              <a:cs typeface="+mn-cs"/>
            </a:rPr>
            <a:t>累積した赤字解消のため</a:t>
          </a:r>
          <a:r>
            <a:rPr kumimoji="1" lang="ja-JP" altLang="ja-JP" sz="1100">
              <a:solidFill>
                <a:sysClr val="windowText" lastClr="000000"/>
              </a:solidFill>
              <a:latin typeface="+mn-lt"/>
              <a:ea typeface="+mn-ea"/>
              <a:cs typeface="+mn-cs"/>
            </a:rPr>
            <a:t>の法定外繰出を基金から捻出した影響で大幅な減となり、</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年度は当該繰出を行わなかったため増加し、</a:t>
          </a:r>
          <a:r>
            <a:rPr kumimoji="1" lang="ja-JP" altLang="ja-JP" sz="1100">
              <a:solidFill>
                <a:sysClr val="windowText" lastClr="000000"/>
              </a:solidFill>
              <a:latin typeface="+mn-lt"/>
              <a:ea typeface="+mn-ea"/>
              <a:cs typeface="+mn-cs"/>
            </a:rPr>
            <a:t>住民一人当たり</a:t>
          </a:r>
          <a:r>
            <a:rPr kumimoji="1" lang="en-US" altLang="ja-JP" sz="1100">
              <a:solidFill>
                <a:sysClr val="windowText" lastClr="000000"/>
              </a:solidFill>
              <a:latin typeface="+mn-lt"/>
              <a:ea typeface="+mn-ea"/>
              <a:cs typeface="+mn-cs"/>
            </a:rPr>
            <a:t>13,074</a:t>
          </a:r>
          <a:r>
            <a:rPr kumimoji="1" lang="ja-JP" altLang="ja-JP" sz="1100">
              <a:solidFill>
                <a:sysClr val="windowText" lastClr="000000"/>
              </a:solidFill>
              <a:latin typeface="+mn-lt"/>
              <a:ea typeface="+mn-ea"/>
              <a:cs typeface="+mn-cs"/>
            </a:rPr>
            <a:t>円となった。</a:t>
          </a:r>
          <a:r>
            <a:rPr kumimoji="1" lang="ja-JP" altLang="en-US" sz="1100">
              <a:solidFill>
                <a:sysClr val="windowText" lastClr="000000"/>
              </a:solidFill>
              <a:latin typeface="+mn-lt"/>
              <a:ea typeface="+mn-ea"/>
              <a:cs typeface="+mn-cs"/>
            </a:rPr>
            <a:t>しかし、</a:t>
          </a:r>
          <a:r>
            <a:rPr kumimoji="1" lang="ja-JP" altLang="ja-JP" sz="1100">
              <a:solidFill>
                <a:sysClr val="windowText" lastClr="000000"/>
              </a:solidFill>
              <a:latin typeface="+mn-lt"/>
              <a:ea typeface="+mn-ea"/>
              <a:cs typeface="+mn-cs"/>
            </a:rPr>
            <a:t>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をはじめ全国平均、県平均を下回って</a:t>
          </a:r>
          <a:r>
            <a:rPr kumimoji="1" lang="ja-JP" altLang="en-US" sz="1100">
              <a:solidFill>
                <a:sysClr val="windowText" lastClr="000000"/>
              </a:solidFill>
              <a:latin typeface="+mn-lt"/>
              <a:ea typeface="+mn-ea"/>
              <a:cs typeface="+mn-cs"/>
            </a:rPr>
            <a:t>いることに変わりはなく</a:t>
          </a:r>
          <a:r>
            <a:rPr kumimoji="1" lang="ja-JP" altLang="ja-JP" sz="1100">
              <a:solidFill>
                <a:sysClr val="windowText" lastClr="000000"/>
              </a:solidFill>
              <a:latin typeface="+mn-lt"/>
              <a:ea typeface="+mn-ea"/>
              <a:cs typeface="+mn-cs"/>
            </a:rPr>
            <a:t>、災害や緊急的な財政措置に備えて、財政基盤を強化していく必要がある。繰出金について</a:t>
          </a:r>
          <a:r>
            <a:rPr kumimoji="1" lang="ja-JP" altLang="en-US" sz="1100">
              <a:solidFill>
                <a:sysClr val="windowText" lastClr="000000"/>
              </a:solidFill>
              <a:latin typeface="+mn-lt"/>
              <a:ea typeface="+mn-ea"/>
              <a:cs typeface="+mn-cs"/>
            </a:rPr>
            <a:t>は、積立金と同様の理由が考えられる</a:t>
          </a:r>
          <a:r>
            <a:rPr kumimoji="1" lang="ja-JP" altLang="ja-JP" sz="1100">
              <a:solidFill>
                <a:sysClr val="windowText" lastClr="000000"/>
              </a:solidFill>
              <a:latin typeface="+mn-lt"/>
              <a:ea typeface="+mn-ea"/>
              <a:cs typeface="+mn-cs"/>
            </a:rPr>
            <a:t>。</a:t>
          </a:r>
          <a:endParaRPr lang="ja-JP"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35,194
34,694
15.90
12,671,102
12,370,102
286,177
6,529,501
10,968,380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66929</xdr:rowOff>
    </xdr:from>
    <xdr:to>
      <xdr:col>24</xdr:col>
      <xdr:colOff>63500</xdr:colOff>
      <xdr:row>35</xdr:row>
      <xdr:rowOff>67310</xdr:rowOff>
    </xdr:to>
    <xdr:cxnSp macro="">
      <xdr:nvCxnSpPr>
        <xdr:cNvPr id="61" name="直線コネクタ 60"/>
        <xdr:cNvCxnSpPr/>
      </xdr:nvCxnSpPr>
      <xdr:spPr>
        <a:xfrm flipV="1">
          <a:off x="3797300" y="606767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65024</xdr:rowOff>
    </xdr:from>
    <xdr:to>
      <xdr:col>19</xdr:col>
      <xdr:colOff>177800</xdr:colOff>
      <xdr:row>35</xdr:row>
      <xdr:rowOff>67310</xdr:rowOff>
    </xdr:to>
    <xdr:cxnSp macro="">
      <xdr:nvCxnSpPr>
        <xdr:cNvPr id="64" name="直線コネクタ 63"/>
        <xdr:cNvCxnSpPr/>
      </xdr:nvCxnSpPr>
      <xdr:spPr>
        <a:xfrm>
          <a:off x="2908300" y="58943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65024</xdr:rowOff>
    </xdr:from>
    <xdr:to>
      <xdr:col>15</xdr:col>
      <xdr:colOff>50800</xdr:colOff>
      <xdr:row>34</xdr:row>
      <xdr:rowOff>154940</xdr:rowOff>
    </xdr:to>
    <xdr:cxnSp macro="">
      <xdr:nvCxnSpPr>
        <xdr:cNvPr id="67" name="直線コネクタ 66"/>
        <xdr:cNvCxnSpPr/>
      </xdr:nvCxnSpPr>
      <xdr:spPr>
        <a:xfrm flipV="1">
          <a:off x="2019300" y="589432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154940</xdr:rowOff>
    </xdr:from>
    <xdr:to>
      <xdr:col>10</xdr:col>
      <xdr:colOff>114300</xdr:colOff>
      <xdr:row>35</xdr:row>
      <xdr:rowOff>1778</xdr:rowOff>
    </xdr:to>
    <xdr:cxnSp macro="">
      <xdr:nvCxnSpPr>
        <xdr:cNvPr id="70" name="直線コネクタ 69"/>
        <xdr:cNvCxnSpPr/>
      </xdr:nvCxnSpPr>
      <xdr:spPr>
        <a:xfrm flipV="1">
          <a:off x="1130300" y="5984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16129</xdr:rowOff>
    </xdr:from>
    <xdr:to>
      <xdr:col>24</xdr:col>
      <xdr:colOff>114300</xdr:colOff>
      <xdr:row>35</xdr:row>
      <xdr:rowOff>117729</xdr:rowOff>
    </xdr:to>
    <xdr:sp macro="" textlink="">
      <xdr:nvSpPr>
        <xdr:cNvPr id="80" name="楕円 79"/>
        <xdr:cNvSpPr/>
      </xdr:nvSpPr>
      <xdr:spPr>
        <a:xfrm>
          <a:off x="45847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166006</xdr:rowOff>
    </xdr:from>
    <xdr:ext cx="469744" cy="259045"/>
    <xdr:sp macro="" textlink="">
      <xdr:nvSpPr>
        <xdr:cNvPr id="81" name="議会費該当値テキスト"/>
        <xdr:cNvSpPr txBox="1"/>
      </xdr:nvSpPr>
      <xdr:spPr>
        <a:xfrm>
          <a:off x="4686300" y="59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xdr:rowOff>
    </xdr:from>
    <xdr:to>
      <xdr:col>20</xdr:col>
      <xdr:colOff>38100</xdr:colOff>
      <xdr:row>35</xdr:row>
      <xdr:rowOff>118110</xdr:rowOff>
    </xdr:to>
    <xdr:sp macro="" textlink="">
      <xdr:nvSpPr>
        <xdr:cNvPr id="82" name="楕円 81"/>
        <xdr:cNvSpPr/>
      </xdr:nvSpPr>
      <xdr:spPr>
        <a:xfrm>
          <a:off x="3746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109237</xdr:rowOff>
    </xdr:from>
    <xdr:ext cx="469744" cy="259045"/>
    <xdr:sp macro="" textlink="">
      <xdr:nvSpPr>
        <xdr:cNvPr id="83" name="テキスト ボックス 82"/>
        <xdr:cNvSpPr txBox="1"/>
      </xdr:nvSpPr>
      <xdr:spPr>
        <a:xfrm>
          <a:off x="3562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14224</xdr:rowOff>
    </xdr:from>
    <xdr:to>
      <xdr:col>15</xdr:col>
      <xdr:colOff>101600</xdr:colOff>
      <xdr:row>34</xdr:row>
      <xdr:rowOff>115824</xdr:rowOff>
    </xdr:to>
    <xdr:sp macro="" textlink="">
      <xdr:nvSpPr>
        <xdr:cNvPr id="84" name="楕円 83"/>
        <xdr:cNvSpPr/>
      </xdr:nvSpPr>
      <xdr:spPr>
        <a:xfrm>
          <a:off x="2857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132351</xdr:rowOff>
    </xdr:from>
    <xdr:ext cx="469744" cy="259045"/>
    <xdr:sp macro="" textlink="">
      <xdr:nvSpPr>
        <xdr:cNvPr id="85" name="テキスト ボックス 84"/>
        <xdr:cNvSpPr txBox="1"/>
      </xdr:nvSpPr>
      <xdr:spPr>
        <a:xfrm>
          <a:off x="2673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104140</xdr:rowOff>
    </xdr:from>
    <xdr:to>
      <xdr:col>10</xdr:col>
      <xdr:colOff>165100</xdr:colOff>
      <xdr:row>35</xdr:row>
      <xdr:rowOff>34290</xdr:rowOff>
    </xdr:to>
    <xdr:sp macro="" textlink="">
      <xdr:nvSpPr>
        <xdr:cNvPr id="86" name="楕円 85"/>
        <xdr:cNvSpPr/>
      </xdr:nvSpPr>
      <xdr:spPr>
        <a:xfrm>
          <a:off x="1968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25417</xdr:rowOff>
    </xdr:from>
    <xdr:ext cx="469744" cy="259045"/>
    <xdr:sp macro="" textlink="">
      <xdr:nvSpPr>
        <xdr:cNvPr id="87" name="テキスト ボックス 86"/>
        <xdr:cNvSpPr txBox="1"/>
      </xdr:nvSpPr>
      <xdr:spPr>
        <a:xfrm>
          <a:off x="1784428"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122428</xdr:rowOff>
    </xdr:from>
    <xdr:to>
      <xdr:col>6</xdr:col>
      <xdr:colOff>38100</xdr:colOff>
      <xdr:row>35</xdr:row>
      <xdr:rowOff>52578</xdr:rowOff>
    </xdr:to>
    <xdr:sp macro="" textlink="">
      <xdr:nvSpPr>
        <xdr:cNvPr id="88" name="楕円 87"/>
        <xdr:cNvSpPr/>
      </xdr:nvSpPr>
      <xdr:spPr>
        <a:xfrm>
          <a:off x="1079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43705</xdr:rowOff>
    </xdr:from>
    <xdr:ext cx="469744" cy="259045"/>
    <xdr:sp macro="" textlink="">
      <xdr:nvSpPr>
        <xdr:cNvPr id="89" name="テキスト ボックス 88"/>
        <xdr:cNvSpPr txBox="1"/>
      </xdr:nvSpPr>
      <xdr:spPr>
        <a:xfrm>
          <a:off x="895428" y="60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135621</xdr:rowOff>
    </xdr:from>
    <xdr:to>
      <xdr:col>24</xdr:col>
      <xdr:colOff>63500</xdr:colOff>
      <xdr:row>58</xdr:row>
      <xdr:rowOff>145918</xdr:rowOff>
    </xdr:to>
    <xdr:cxnSp macro="">
      <xdr:nvCxnSpPr>
        <xdr:cNvPr id="120" name="直線コネクタ 119"/>
        <xdr:cNvCxnSpPr/>
      </xdr:nvCxnSpPr>
      <xdr:spPr>
        <a:xfrm flipV="1">
          <a:off x="3797300" y="10079721"/>
          <a:ext cx="8382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116353</xdr:rowOff>
    </xdr:from>
    <xdr:to>
      <xdr:col>19</xdr:col>
      <xdr:colOff>177800</xdr:colOff>
      <xdr:row>58</xdr:row>
      <xdr:rowOff>145918</xdr:rowOff>
    </xdr:to>
    <xdr:cxnSp macro="">
      <xdr:nvCxnSpPr>
        <xdr:cNvPr id="123" name="直線コネクタ 122"/>
        <xdr:cNvCxnSpPr/>
      </xdr:nvCxnSpPr>
      <xdr:spPr>
        <a:xfrm>
          <a:off x="2908300" y="10060453"/>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157609</xdr:rowOff>
    </xdr:from>
    <xdr:to>
      <xdr:col>15</xdr:col>
      <xdr:colOff>50800</xdr:colOff>
      <xdr:row>58</xdr:row>
      <xdr:rowOff>116353</xdr:rowOff>
    </xdr:to>
    <xdr:cxnSp macro="">
      <xdr:nvCxnSpPr>
        <xdr:cNvPr id="126" name="直線コネクタ 125"/>
        <xdr:cNvCxnSpPr/>
      </xdr:nvCxnSpPr>
      <xdr:spPr>
        <a:xfrm>
          <a:off x="2019300" y="9930259"/>
          <a:ext cx="889000" cy="1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49867</xdr:rowOff>
    </xdr:from>
    <xdr:to>
      <xdr:col>10</xdr:col>
      <xdr:colOff>114300</xdr:colOff>
      <xdr:row>57</xdr:row>
      <xdr:rowOff>157609</xdr:rowOff>
    </xdr:to>
    <xdr:cxnSp macro="">
      <xdr:nvCxnSpPr>
        <xdr:cNvPr id="129" name="直線コネクタ 128"/>
        <xdr:cNvCxnSpPr/>
      </xdr:nvCxnSpPr>
      <xdr:spPr>
        <a:xfrm>
          <a:off x="1130300" y="9822517"/>
          <a:ext cx="889000" cy="10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84821</xdr:rowOff>
    </xdr:from>
    <xdr:to>
      <xdr:col>24</xdr:col>
      <xdr:colOff>114300</xdr:colOff>
      <xdr:row>59</xdr:row>
      <xdr:rowOff>14971</xdr:rowOff>
    </xdr:to>
    <xdr:sp macro="" textlink="">
      <xdr:nvSpPr>
        <xdr:cNvPr id="139" name="楕円 138"/>
        <xdr:cNvSpPr/>
      </xdr:nvSpPr>
      <xdr:spPr>
        <a:xfrm>
          <a:off x="4584700" y="100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95118</xdr:rowOff>
    </xdr:from>
    <xdr:to>
      <xdr:col>20</xdr:col>
      <xdr:colOff>38100</xdr:colOff>
      <xdr:row>59</xdr:row>
      <xdr:rowOff>25268</xdr:rowOff>
    </xdr:to>
    <xdr:sp macro="" textlink="">
      <xdr:nvSpPr>
        <xdr:cNvPr id="141" name="楕円 140"/>
        <xdr:cNvSpPr/>
      </xdr:nvSpPr>
      <xdr:spPr>
        <a:xfrm>
          <a:off x="3746500" y="100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16395</xdr:rowOff>
    </xdr:from>
    <xdr:ext cx="534377" cy="259045"/>
    <xdr:sp macro="" textlink="">
      <xdr:nvSpPr>
        <xdr:cNvPr id="142" name="テキスト ボックス 141"/>
        <xdr:cNvSpPr txBox="1"/>
      </xdr:nvSpPr>
      <xdr:spPr>
        <a:xfrm>
          <a:off x="3530111" y="10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65553</xdr:rowOff>
    </xdr:from>
    <xdr:to>
      <xdr:col>15</xdr:col>
      <xdr:colOff>101600</xdr:colOff>
      <xdr:row>58</xdr:row>
      <xdr:rowOff>167153</xdr:rowOff>
    </xdr:to>
    <xdr:sp macro="" textlink="">
      <xdr:nvSpPr>
        <xdr:cNvPr id="143" name="楕円 142"/>
        <xdr:cNvSpPr/>
      </xdr:nvSpPr>
      <xdr:spPr>
        <a:xfrm>
          <a:off x="2857500" y="100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158280</xdr:rowOff>
    </xdr:from>
    <xdr:ext cx="534377" cy="259045"/>
    <xdr:sp macro="" textlink="">
      <xdr:nvSpPr>
        <xdr:cNvPr id="144" name="テキスト ボックス 143"/>
        <xdr:cNvSpPr txBox="1"/>
      </xdr:nvSpPr>
      <xdr:spPr>
        <a:xfrm>
          <a:off x="2641111" y="101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106809</xdr:rowOff>
    </xdr:from>
    <xdr:to>
      <xdr:col>10</xdr:col>
      <xdr:colOff>165100</xdr:colOff>
      <xdr:row>58</xdr:row>
      <xdr:rowOff>36959</xdr:rowOff>
    </xdr:to>
    <xdr:sp macro="" textlink="">
      <xdr:nvSpPr>
        <xdr:cNvPr id="145" name="楕円 144"/>
        <xdr:cNvSpPr/>
      </xdr:nvSpPr>
      <xdr:spPr>
        <a:xfrm>
          <a:off x="1968500" y="98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53486</xdr:rowOff>
    </xdr:from>
    <xdr:ext cx="534377" cy="259045"/>
    <xdr:sp macro="" textlink="">
      <xdr:nvSpPr>
        <xdr:cNvPr id="146" name="テキスト ボックス 145"/>
        <xdr:cNvSpPr txBox="1"/>
      </xdr:nvSpPr>
      <xdr:spPr>
        <a:xfrm>
          <a:off x="1752111" y="96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170517</xdr:rowOff>
    </xdr:from>
    <xdr:to>
      <xdr:col>6</xdr:col>
      <xdr:colOff>38100</xdr:colOff>
      <xdr:row>57</xdr:row>
      <xdr:rowOff>100667</xdr:rowOff>
    </xdr:to>
    <xdr:sp macro="" textlink="">
      <xdr:nvSpPr>
        <xdr:cNvPr id="147" name="楕円 146"/>
        <xdr:cNvSpPr/>
      </xdr:nvSpPr>
      <xdr:spPr>
        <a:xfrm>
          <a:off x="1079500" y="97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117194</xdr:rowOff>
    </xdr:from>
    <xdr:ext cx="599010" cy="259045"/>
    <xdr:sp macro="" textlink="">
      <xdr:nvSpPr>
        <xdr:cNvPr id="148" name="テキスト ボックス 147"/>
        <xdr:cNvSpPr txBox="1"/>
      </xdr:nvSpPr>
      <xdr:spPr>
        <a:xfrm>
          <a:off x="830795" y="954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146164</xdr:rowOff>
    </xdr:from>
    <xdr:to>
      <xdr:col>24</xdr:col>
      <xdr:colOff>63500</xdr:colOff>
      <xdr:row>75</xdr:row>
      <xdr:rowOff>34620</xdr:rowOff>
    </xdr:to>
    <xdr:cxnSp macro="">
      <xdr:nvCxnSpPr>
        <xdr:cNvPr id="178" name="直線コネクタ 177"/>
        <xdr:cNvCxnSpPr/>
      </xdr:nvCxnSpPr>
      <xdr:spPr>
        <a:xfrm>
          <a:off x="3797300" y="12662014"/>
          <a:ext cx="838200" cy="2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146164</xdr:rowOff>
    </xdr:from>
    <xdr:to>
      <xdr:col>19</xdr:col>
      <xdr:colOff>177800</xdr:colOff>
      <xdr:row>75</xdr:row>
      <xdr:rowOff>30874</xdr:rowOff>
    </xdr:to>
    <xdr:cxnSp macro="">
      <xdr:nvCxnSpPr>
        <xdr:cNvPr id="181" name="直線コネクタ 180"/>
        <xdr:cNvCxnSpPr/>
      </xdr:nvCxnSpPr>
      <xdr:spPr>
        <a:xfrm flipV="1">
          <a:off x="2908300" y="12662014"/>
          <a:ext cx="889000" cy="2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30874</xdr:rowOff>
    </xdr:from>
    <xdr:to>
      <xdr:col>15</xdr:col>
      <xdr:colOff>50800</xdr:colOff>
      <xdr:row>76</xdr:row>
      <xdr:rowOff>40576</xdr:rowOff>
    </xdr:to>
    <xdr:cxnSp macro="">
      <xdr:nvCxnSpPr>
        <xdr:cNvPr id="184" name="直線コネクタ 183"/>
        <xdr:cNvCxnSpPr/>
      </xdr:nvCxnSpPr>
      <xdr:spPr>
        <a:xfrm flipV="1">
          <a:off x="2019300" y="12889624"/>
          <a:ext cx="889000" cy="1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40576</xdr:rowOff>
    </xdr:from>
    <xdr:to>
      <xdr:col>10</xdr:col>
      <xdr:colOff>114300</xdr:colOff>
      <xdr:row>77</xdr:row>
      <xdr:rowOff>15291</xdr:rowOff>
    </xdr:to>
    <xdr:cxnSp macro="">
      <xdr:nvCxnSpPr>
        <xdr:cNvPr id="187" name="直線コネクタ 186"/>
        <xdr:cNvCxnSpPr/>
      </xdr:nvCxnSpPr>
      <xdr:spPr>
        <a:xfrm flipV="1">
          <a:off x="1130300" y="13070776"/>
          <a:ext cx="889000" cy="1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155270</xdr:rowOff>
    </xdr:from>
    <xdr:to>
      <xdr:col>24</xdr:col>
      <xdr:colOff>114300</xdr:colOff>
      <xdr:row>75</xdr:row>
      <xdr:rowOff>85420</xdr:rowOff>
    </xdr:to>
    <xdr:sp macro="" textlink="">
      <xdr:nvSpPr>
        <xdr:cNvPr id="197" name="楕円 196"/>
        <xdr:cNvSpPr/>
      </xdr:nvSpPr>
      <xdr:spPr>
        <a:xfrm>
          <a:off x="4584700" y="128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6697</xdr:rowOff>
    </xdr:from>
    <xdr:ext cx="599010" cy="259045"/>
    <xdr:sp macro="" textlink="">
      <xdr:nvSpPr>
        <xdr:cNvPr id="198" name="民生費該当値テキスト"/>
        <xdr:cNvSpPr txBox="1"/>
      </xdr:nvSpPr>
      <xdr:spPr>
        <a:xfrm>
          <a:off x="4686300" y="1269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95364</xdr:rowOff>
    </xdr:from>
    <xdr:to>
      <xdr:col>20</xdr:col>
      <xdr:colOff>38100</xdr:colOff>
      <xdr:row>74</xdr:row>
      <xdr:rowOff>25514</xdr:rowOff>
    </xdr:to>
    <xdr:sp macro="" textlink="">
      <xdr:nvSpPr>
        <xdr:cNvPr id="199" name="楕円 198"/>
        <xdr:cNvSpPr/>
      </xdr:nvSpPr>
      <xdr:spPr>
        <a:xfrm>
          <a:off x="3746500" y="126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42041</xdr:rowOff>
    </xdr:from>
    <xdr:ext cx="599010" cy="259045"/>
    <xdr:sp macro="" textlink="">
      <xdr:nvSpPr>
        <xdr:cNvPr id="200" name="テキスト ボックス 199"/>
        <xdr:cNvSpPr txBox="1"/>
      </xdr:nvSpPr>
      <xdr:spPr>
        <a:xfrm>
          <a:off x="3497795" y="123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151524</xdr:rowOff>
    </xdr:from>
    <xdr:to>
      <xdr:col>15</xdr:col>
      <xdr:colOff>101600</xdr:colOff>
      <xdr:row>75</xdr:row>
      <xdr:rowOff>81674</xdr:rowOff>
    </xdr:to>
    <xdr:sp macro="" textlink="">
      <xdr:nvSpPr>
        <xdr:cNvPr id="201" name="楕円 200"/>
        <xdr:cNvSpPr/>
      </xdr:nvSpPr>
      <xdr:spPr>
        <a:xfrm>
          <a:off x="2857500" y="128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98201</xdr:rowOff>
    </xdr:from>
    <xdr:ext cx="599010" cy="259045"/>
    <xdr:sp macro="" textlink="">
      <xdr:nvSpPr>
        <xdr:cNvPr id="202" name="テキスト ボックス 201"/>
        <xdr:cNvSpPr txBox="1"/>
      </xdr:nvSpPr>
      <xdr:spPr>
        <a:xfrm>
          <a:off x="2608795" y="1261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161226</xdr:rowOff>
    </xdr:from>
    <xdr:to>
      <xdr:col>10</xdr:col>
      <xdr:colOff>165100</xdr:colOff>
      <xdr:row>76</xdr:row>
      <xdr:rowOff>91376</xdr:rowOff>
    </xdr:to>
    <xdr:sp macro="" textlink="">
      <xdr:nvSpPr>
        <xdr:cNvPr id="203" name="楕円 202"/>
        <xdr:cNvSpPr/>
      </xdr:nvSpPr>
      <xdr:spPr>
        <a:xfrm>
          <a:off x="1968500" y="130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107904</xdr:rowOff>
    </xdr:from>
    <xdr:ext cx="599010" cy="259045"/>
    <xdr:sp macro="" textlink="">
      <xdr:nvSpPr>
        <xdr:cNvPr id="204" name="テキスト ボックス 203"/>
        <xdr:cNvSpPr txBox="1"/>
      </xdr:nvSpPr>
      <xdr:spPr>
        <a:xfrm>
          <a:off x="1719795" y="1279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135941</xdr:rowOff>
    </xdr:from>
    <xdr:to>
      <xdr:col>6</xdr:col>
      <xdr:colOff>38100</xdr:colOff>
      <xdr:row>77</xdr:row>
      <xdr:rowOff>66091</xdr:rowOff>
    </xdr:to>
    <xdr:sp macro="" textlink="">
      <xdr:nvSpPr>
        <xdr:cNvPr id="205" name="楕円 204"/>
        <xdr:cNvSpPr/>
      </xdr:nvSpPr>
      <xdr:spPr>
        <a:xfrm>
          <a:off x="1079500" y="131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82618</xdr:rowOff>
    </xdr:from>
    <xdr:ext cx="599010" cy="259045"/>
    <xdr:sp macro="" textlink="">
      <xdr:nvSpPr>
        <xdr:cNvPr id="206" name="テキスト ボックス 205"/>
        <xdr:cNvSpPr txBox="1"/>
      </xdr:nvSpPr>
      <xdr:spPr>
        <a:xfrm>
          <a:off x="830795" y="1294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81612</xdr:rowOff>
    </xdr:from>
    <xdr:to>
      <xdr:col>24</xdr:col>
      <xdr:colOff>63500</xdr:colOff>
      <xdr:row>97</xdr:row>
      <xdr:rowOff>91832</xdr:rowOff>
    </xdr:to>
    <xdr:cxnSp macro="">
      <xdr:nvCxnSpPr>
        <xdr:cNvPr id="231" name="直線コネクタ 230"/>
        <xdr:cNvCxnSpPr/>
      </xdr:nvCxnSpPr>
      <xdr:spPr>
        <a:xfrm flipV="1">
          <a:off x="3797300" y="16712262"/>
          <a:ext cx="8382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91832</xdr:rowOff>
    </xdr:from>
    <xdr:to>
      <xdr:col>19</xdr:col>
      <xdr:colOff>177800</xdr:colOff>
      <xdr:row>97</xdr:row>
      <xdr:rowOff>92415</xdr:rowOff>
    </xdr:to>
    <xdr:cxnSp macro="">
      <xdr:nvCxnSpPr>
        <xdr:cNvPr id="234" name="直線コネクタ 233"/>
        <xdr:cNvCxnSpPr/>
      </xdr:nvCxnSpPr>
      <xdr:spPr>
        <a:xfrm flipV="1">
          <a:off x="2908300" y="1672248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92415</xdr:rowOff>
    </xdr:from>
    <xdr:to>
      <xdr:col>15</xdr:col>
      <xdr:colOff>50800</xdr:colOff>
      <xdr:row>97</xdr:row>
      <xdr:rowOff>102588</xdr:rowOff>
    </xdr:to>
    <xdr:cxnSp macro="">
      <xdr:nvCxnSpPr>
        <xdr:cNvPr id="237" name="直線コネクタ 236"/>
        <xdr:cNvCxnSpPr/>
      </xdr:nvCxnSpPr>
      <xdr:spPr>
        <a:xfrm flipV="1">
          <a:off x="2019300" y="16723065"/>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102588</xdr:rowOff>
    </xdr:from>
    <xdr:to>
      <xdr:col>10</xdr:col>
      <xdr:colOff>114300</xdr:colOff>
      <xdr:row>97</xdr:row>
      <xdr:rowOff>103313</xdr:rowOff>
    </xdr:to>
    <xdr:cxnSp macro="">
      <xdr:nvCxnSpPr>
        <xdr:cNvPr id="240" name="直線コネクタ 239"/>
        <xdr:cNvCxnSpPr/>
      </xdr:nvCxnSpPr>
      <xdr:spPr>
        <a:xfrm flipV="1">
          <a:off x="1130300" y="16733238"/>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30812</xdr:rowOff>
    </xdr:from>
    <xdr:to>
      <xdr:col>24</xdr:col>
      <xdr:colOff>114300</xdr:colOff>
      <xdr:row>97</xdr:row>
      <xdr:rowOff>132412</xdr:rowOff>
    </xdr:to>
    <xdr:sp macro="" textlink="">
      <xdr:nvSpPr>
        <xdr:cNvPr id="250" name="楕円 249"/>
        <xdr:cNvSpPr/>
      </xdr:nvSpPr>
      <xdr:spPr>
        <a:xfrm>
          <a:off x="4584700" y="166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117189</xdr:rowOff>
    </xdr:from>
    <xdr:ext cx="534377" cy="259045"/>
    <xdr:sp macro="" textlink="">
      <xdr:nvSpPr>
        <xdr:cNvPr id="251" name="衛生費該当値テキスト"/>
        <xdr:cNvSpPr txBox="1"/>
      </xdr:nvSpPr>
      <xdr:spPr>
        <a:xfrm>
          <a:off x="4686300" y="165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41032</xdr:rowOff>
    </xdr:from>
    <xdr:to>
      <xdr:col>20</xdr:col>
      <xdr:colOff>38100</xdr:colOff>
      <xdr:row>97</xdr:row>
      <xdr:rowOff>142632</xdr:rowOff>
    </xdr:to>
    <xdr:sp macro="" textlink="">
      <xdr:nvSpPr>
        <xdr:cNvPr id="252" name="楕円 251"/>
        <xdr:cNvSpPr/>
      </xdr:nvSpPr>
      <xdr:spPr>
        <a:xfrm>
          <a:off x="3746500" y="166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133759</xdr:rowOff>
    </xdr:from>
    <xdr:ext cx="534377" cy="259045"/>
    <xdr:sp macro="" textlink="">
      <xdr:nvSpPr>
        <xdr:cNvPr id="253" name="テキスト ボックス 252"/>
        <xdr:cNvSpPr txBox="1"/>
      </xdr:nvSpPr>
      <xdr:spPr>
        <a:xfrm>
          <a:off x="3530111" y="167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41615</xdr:rowOff>
    </xdr:from>
    <xdr:to>
      <xdr:col>15</xdr:col>
      <xdr:colOff>101600</xdr:colOff>
      <xdr:row>97</xdr:row>
      <xdr:rowOff>143215</xdr:rowOff>
    </xdr:to>
    <xdr:sp macro="" textlink="">
      <xdr:nvSpPr>
        <xdr:cNvPr id="254" name="楕円 253"/>
        <xdr:cNvSpPr/>
      </xdr:nvSpPr>
      <xdr:spPr>
        <a:xfrm>
          <a:off x="2857500" y="166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134342</xdr:rowOff>
    </xdr:from>
    <xdr:ext cx="534377" cy="259045"/>
    <xdr:sp macro="" textlink="">
      <xdr:nvSpPr>
        <xdr:cNvPr id="255" name="テキスト ボックス 254"/>
        <xdr:cNvSpPr txBox="1"/>
      </xdr:nvSpPr>
      <xdr:spPr>
        <a:xfrm>
          <a:off x="2641111" y="167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51788</xdr:rowOff>
    </xdr:from>
    <xdr:to>
      <xdr:col>10</xdr:col>
      <xdr:colOff>165100</xdr:colOff>
      <xdr:row>97</xdr:row>
      <xdr:rowOff>153388</xdr:rowOff>
    </xdr:to>
    <xdr:sp macro="" textlink="">
      <xdr:nvSpPr>
        <xdr:cNvPr id="256" name="楕円 255"/>
        <xdr:cNvSpPr/>
      </xdr:nvSpPr>
      <xdr:spPr>
        <a:xfrm>
          <a:off x="1968500" y="166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144515</xdr:rowOff>
    </xdr:from>
    <xdr:ext cx="534377" cy="259045"/>
    <xdr:sp macro="" textlink="">
      <xdr:nvSpPr>
        <xdr:cNvPr id="257" name="テキスト ボックス 256"/>
        <xdr:cNvSpPr txBox="1"/>
      </xdr:nvSpPr>
      <xdr:spPr>
        <a:xfrm>
          <a:off x="1752111" y="167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52513</xdr:rowOff>
    </xdr:from>
    <xdr:to>
      <xdr:col>6</xdr:col>
      <xdr:colOff>38100</xdr:colOff>
      <xdr:row>97</xdr:row>
      <xdr:rowOff>154113</xdr:rowOff>
    </xdr:to>
    <xdr:sp macro="" textlink="">
      <xdr:nvSpPr>
        <xdr:cNvPr id="258" name="楕円 257"/>
        <xdr:cNvSpPr/>
      </xdr:nvSpPr>
      <xdr:spPr>
        <a:xfrm>
          <a:off x="1079500" y="166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145240</xdr:rowOff>
    </xdr:from>
    <xdr:ext cx="534377" cy="259045"/>
    <xdr:sp macro="" textlink="">
      <xdr:nvSpPr>
        <xdr:cNvPr id="259" name="テキスト ボックス 258"/>
        <xdr:cNvSpPr txBox="1"/>
      </xdr:nvSpPr>
      <xdr:spPr>
        <a:xfrm>
          <a:off x="863111" y="167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12446</xdr:rowOff>
    </xdr:to>
    <xdr:cxnSp macro="">
      <xdr:nvCxnSpPr>
        <xdr:cNvPr id="288" name="直線コネクタ 287"/>
        <xdr:cNvCxnSpPr/>
      </xdr:nvCxnSpPr>
      <xdr:spPr>
        <a:xfrm>
          <a:off x="9639300" y="63538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124079</xdr:rowOff>
    </xdr:from>
    <xdr:to>
      <xdr:col>50</xdr:col>
      <xdr:colOff>114300</xdr:colOff>
      <xdr:row>37</xdr:row>
      <xdr:rowOff>10160</xdr:rowOff>
    </xdr:to>
    <xdr:cxnSp macro="">
      <xdr:nvCxnSpPr>
        <xdr:cNvPr id="291" name="直線コネクタ 290"/>
        <xdr:cNvCxnSpPr/>
      </xdr:nvCxnSpPr>
      <xdr:spPr>
        <a:xfrm>
          <a:off x="8750300" y="6296279"/>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124079</xdr:rowOff>
    </xdr:from>
    <xdr:to>
      <xdr:col>45</xdr:col>
      <xdr:colOff>177800</xdr:colOff>
      <xdr:row>37</xdr:row>
      <xdr:rowOff>126746</xdr:rowOff>
    </xdr:to>
    <xdr:cxnSp macro="">
      <xdr:nvCxnSpPr>
        <xdr:cNvPr id="294" name="直線コネクタ 293"/>
        <xdr:cNvCxnSpPr/>
      </xdr:nvCxnSpPr>
      <xdr:spPr>
        <a:xfrm flipV="1">
          <a:off x="7861300" y="6296279"/>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26543</xdr:rowOff>
    </xdr:from>
    <xdr:to>
      <xdr:col>41</xdr:col>
      <xdr:colOff>50800</xdr:colOff>
      <xdr:row>37</xdr:row>
      <xdr:rowOff>126746</xdr:rowOff>
    </xdr:to>
    <xdr:cxnSp macro="">
      <xdr:nvCxnSpPr>
        <xdr:cNvPr id="297" name="直線コネクタ 296"/>
        <xdr:cNvCxnSpPr/>
      </xdr:nvCxnSpPr>
      <xdr:spPr>
        <a:xfrm>
          <a:off x="6972300" y="6198743"/>
          <a:ext cx="889000" cy="2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133096</xdr:rowOff>
    </xdr:from>
    <xdr:to>
      <xdr:col>55</xdr:col>
      <xdr:colOff>50800</xdr:colOff>
      <xdr:row>37</xdr:row>
      <xdr:rowOff>63246</xdr:rowOff>
    </xdr:to>
    <xdr:sp macro="" textlink="">
      <xdr:nvSpPr>
        <xdr:cNvPr id="307" name="楕円 306"/>
        <xdr:cNvSpPr/>
      </xdr:nvSpPr>
      <xdr:spPr>
        <a:xfrm>
          <a:off x="104267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155973</xdr:rowOff>
    </xdr:from>
    <xdr:ext cx="378565" cy="259045"/>
    <xdr:sp macro="" textlink="">
      <xdr:nvSpPr>
        <xdr:cNvPr id="308" name="労働費該当値テキスト"/>
        <xdr:cNvSpPr txBox="1"/>
      </xdr:nvSpPr>
      <xdr:spPr>
        <a:xfrm>
          <a:off x="10528300" y="615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130810</xdr:rowOff>
    </xdr:from>
    <xdr:to>
      <xdr:col>50</xdr:col>
      <xdr:colOff>165100</xdr:colOff>
      <xdr:row>37</xdr:row>
      <xdr:rowOff>60960</xdr:rowOff>
    </xdr:to>
    <xdr:sp macro="" textlink="">
      <xdr:nvSpPr>
        <xdr:cNvPr id="309" name="楕円 308"/>
        <xdr:cNvSpPr/>
      </xdr:nvSpPr>
      <xdr:spPr>
        <a:xfrm>
          <a:off x="958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77487</xdr:rowOff>
    </xdr:from>
    <xdr:ext cx="378565" cy="259045"/>
    <xdr:sp macro="" textlink="">
      <xdr:nvSpPr>
        <xdr:cNvPr id="310" name="テキスト ボックス 309"/>
        <xdr:cNvSpPr txBox="1"/>
      </xdr:nvSpPr>
      <xdr:spPr>
        <a:xfrm>
          <a:off x="9450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73279</xdr:rowOff>
    </xdr:from>
    <xdr:to>
      <xdr:col>46</xdr:col>
      <xdr:colOff>38100</xdr:colOff>
      <xdr:row>37</xdr:row>
      <xdr:rowOff>3429</xdr:rowOff>
    </xdr:to>
    <xdr:sp macro="" textlink="">
      <xdr:nvSpPr>
        <xdr:cNvPr id="311" name="楕円 310"/>
        <xdr:cNvSpPr/>
      </xdr:nvSpPr>
      <xdr:spPr>
        <a:xfrm>
          <a:off x="8699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19956</xdr:rowOff>
    </xdr:from>
    <xdr:ext cx="469744" cy="259045"/>
    <xdr:sp macro="" textlink="">
      <xdr:nvSpPr>
        <xdr:cNvPr id="312" name="テキスト ボックス 311"/>
        <xdr:cNvSpPr txBox="1"/>
      </xdr:nvSpPr>
      <xdr:spPr>
        <a:xfrm>
          <a:off x="8515428" y="60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75946</xdr:rowOff>
    </xdr:from>
    <xdr:to>
      <xdr:col>41</xdr:col>
      <xdr:colOff>101600</xdr:colOff>
      <xdr:row>38</xdr:row>
      <xdr:rowOff>6096</xdr:rowOff>
    </xdr:to>
    <xdr:sp macro="" textlink="">
      <xdr:nvSpPr>
        <xdr:cNvPr id="313" name="楕円 312"/>
        <xdr:cNvSpPr/>
      </xdr:nvSpPr>
      <xdr:spPr>
        <a:xfrm>
          <a:off x="7810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168673</xdr:rowOff>
    </xdr:from>
    <xdr:ext cx="378565" cy="259045"/>
    <xdr:sp macro="" textlink="">
      <xdr:nvSpPr>
        <xdr:cNvPr id="314" name="テキスト ボックス 313"/>
        <xdr:cNvSpPr txBox="1"/>
      </xdr:nvSpPr>
      <xdr:spPr>
        <a:xfrm>
          <a:off x="7672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147193</xdr:rowOff>
    </xdr:from>
    <xdr:to>
      <xdr:col>36</xdr:col>
      <xdr:colOff>165100</xdr:colOff>
      <xdr:row>36</xdr:row>
      <xdr:rowOff>77343</xdr:rowOff>
    </xdr:to>
    <xdr:sp macro="" textlink="">
      <xdr:nvSpPr>
        <xdr:cNvPr id="315" name="楕円 314"/>
        <xdr:cNvSpPr/>
      </xdr:nvSpPr>
      <xdr:spPr>
        <a:xfrm>
          <a:off x="6921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93870</xdr:rowOff>
    </xdr:from>
    <xdr:ext cx="469744" cy="259045"/>
    <xdr:sp macro="" textlink="">
      <xdr:nvSpPr>
        <xdr:cNvPr id="316" name="テキスト ボックス 315"/>
        <xdr:cNvSpPr txBox="1"/>
      </xdr:nvSpPr>
      <xdr:spPr>
        <a:xfrm>
          <a:off x="6737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77064</xdr:rowOff>
    </xdr:from>
    <xdr:to>
      <xdr:col>55</xdr:col>
      <xdr:colOff>0</xdr:colOff>
      <xdr:row>59</xdr:row>
      <xdr:rowOff>5218</xdr:rowOff>
    </xdr:to>
    <xdr:cxnSp macro="">
      <xdr:nvCxnSpPr>
        <xdr:cNvPr id="347" name="直線コネクタ 346"/>
        <xdr:cNvCxnSpPr/>
      </xdr:nvCxnSpPr>
      <xdr:spPr>
        <a:xfrm>
          <a:off x="9639300" y="10021164"/>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77064</xdr:rowOff>
    </xdr:from>
    <xdr:to>
      <xdr:col>50</xdr:col>
      <xdr:colOff>114300</xdr:colOff>
      <xdr:row>59</xdr:row>
      <xdr:rowOff>32241</xdr:rowOff>
    </xdr:to>
    <xdr:cxnSp macro="">
      <xdr:nvCxnSpPr>
        <xdr:cNvPr id="350" name="直線コネクタ 349"/>
        <xdr:cNvCxnSpPr/>
      </xdr:nvCxnSpPr>
      <xdr:spPr>
        <a:xfrm flipV="1">
          <a:off x="8750300" y="10021164"/>
          <a:ext cx="889000" cy="1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32241</xdr:rowOff>
    </xdr:from>
    <xdr:to>
      <xdr:col>45</xdr:col>
      <xdr:colOff>177800</xdr:colOff>
      <xdr:row>59</xdr:row>
      <xdr:rowOff>42316</xdr:rowOff>
    </xdr:to>
    <xdr:cxnSp macro="">
      <xdr:nvCxnSpPr>
        <xdr:cNvPr id="353" name="直線コネクタ 352"/>
        <xdr:cNvCxnSpPr/>
      </xdr:nvCxnSpPr>
      <xdr:spPr>
        <a:xfrm flipV="1">
          <a:off x="7861300" y="10147791"/>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42316</xdr:rowOff>
    </xdr:from>
    <xdr:to>
      <xdr:col>41</xdr:col>
      <xdr:colOff>50800</xdr:colOff>
      <xdr:row>59</xdr:row>
      <xdr:rowOff>47754</xdr:rowOff>
    </xdr:to>
    <xdr:cxnSp macro="">
      <xdr:nvCxnSpPr>
        <xdr:cNvPr id="356" name="直線コネクタ 355"/>
        <xdr:cNvCxnSpPr/>
      </xdr:nvCxnSpPr>
      <xdr:spPr>
        <a:xfrm flipV="1">
          <a:off x="6972300" y="10157866"/>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125868</xdr:rowOff>
    </xdr:from>
    <xdr:to>
      <xdr:col>55</xdr:col>
      <xdr:colOff>50800</xdr:colOff>
      <xdr:row>59</xdr:row>
      <xdr:rowOff>56018</xdr:rowOff>
    </xdr:to>
    <xdr:sp macro="" textlink="">
      <xdr:nvSpPr>
        <xdr:cNvPr id="366" name="楕円 365"/>
        <xdr:cNvSpPr/>
      </xdr:nvSpPr>
      <xdr:spPr>
        <a:xfrm>
          <a:off x="104267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40795</xdr:rowOff>
    </xdr:from>
    <xdr:ext cx="469744" cy="259045"/>
    <xdr:sp macro="" textlink="">
      <xdr:nvSpPr>
        <xdr:cNvPr id="367" name="農林水産業費該当値テキスト"/>
        <xdr:cNvSpPr txBox="1"/>
      </xdr:nvSpPr>
      <xdr:spPr>
        <a:xfrm>
          <a:off x="10528300" y="998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26264</xdr:rowOff>
    </xdr:from>
    <xdr:to>
      <xdr:col>50</xdr:col>
      <xdr:colOff>165100</xdr:colOff>
      <xdr:row>58</xdr:row>
      <xdr:rowOff>127864</xdr:rowOff>
    </xdr:to>
    <xdr:sp macro="" textlink="">
      <xdr:nvSpPr>
        <xdr:cNvPr id="368" name="楕円 367"/>
        <xdr:cNvSpPr/>
      </xdr:nvSpPr>
      <xdr:spPr>
        <a:xfrm>
          <a:off x="958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144391</xdr:rowOff>
    </xdr:from>
    <xdr:ext cx="534377" cy="259045"/>
    <xdr:sp macro="" textlink="">
      <xdr:nvSpPr>
        <xdr:cNvPr id="369" name="テキスト ボックス 368"/>
        <xdr:cNvSpPr txBox="1"/>
      </xdr:nvSpPr>
      <xdr:spPr>
        <a:xfrm>
          <a:off x="9372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152891</xdr:rowOff>
    </xdr:from>
    <xdr:to>
      <xdr:col>46</xdr:col>
      <xdr:colOff>38100</xdr:colOff>
      <xdr:row>59</xdr:row>
      <xdr:rowOff>83041</xdr:rowOff>
    </xdr:to>
    <xdr:sp macro="" textlink="">
      <xdr:nvSpPr>
        <xdr:cNvPr id="370" name="楕円 369"/>
        <xdr:cNvSpPr/>
      </xdr:nvSpPr>
      <xdr:spPr>
        <a:xfrm>
          <a:off x="8699500" y="100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74168</xdr:rowOff>
    </xdr:from>
    <xdr:ext cx="469744" cy="259045"/>
    <xdr:sp macro="" textlink="">
      <xdr:nvSpPr>
        <xdr:cNvPr id="371" name="テキスト ボックス 370"/>
        <xdr:cNvSpPr txBox="1"/>
      </xdr:nvSpPr>
      <xdr:spPr>
        <a:xfrm>
          <a:off x="8515428" y="101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162966</xdr:rowOff>
    </xdr:from>
    <xdr:to>
      <xdr:col>41</xdr:col>
      <xdr:colOff>101600</xdr:colOff>
      <xdr:row>59</xdr:row>
      <xdr:rowOff>93116</xdr:rowOff>
    </xdr:to>
    <xdr:sp macro="" textlink="">
      <xdr:nvSpPr>
        <xdr:cNvPr id="372" name="楕円 371"/>
        <xdr:cNvSpPr/>
      </xdr:nvSpPr>
      <xdr:spPr>
        <a:xfrm>
          <a:off x="7810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84243</xdr:rowOff>
    </xdr:from>
    <xdr:ext cx="469744" cy="259045"/>
    <xdr:sp macro="" textlink="">
      <xdr:nvSpPr>
        <xdr:cNvPr id="373" name="テキスト ボックス 372"/>
        <xdr:cNvSpPr txBox="1"/>
      </xdr:nvSpPr>
      <xdr:spPr>
        <a:xfrm>
          <a:off x="7626428" y="101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168404</xdr:rowOff>
    </xdr:from>
    <xdr:to>
      <xdr:col>36</xdr:col>
      <xdr:colOff>165100</xdr:colOff>
      <xdr:row>59</xdr:row>
      <xdr:rowOff>98554</xdr:rowOff>
    </xdr:to>
    <xdr:sp macro="" textlink="">
      <xdr:nvSpPr>
        <xdr:cNvPr id="374" name="楕円 373"/>
        <xdr:cNvSpPr/>
      </xdr:nvSpPr>
      <xdr:spPr>
        <a:xfrm>
          <a:off x="6921500" y="101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89681</xdr:rowOff>
    </xdr:from>
    <xdr:ext cx="469744" cy="259045"/>
    <xdr:sp macro="" textlink="">
      <xdr:nvSpPr>
        <xdr:cNvPr id="375" name="テキスト ボックス 374"/>
        <xdr:cNvSpPr txBox="1"/>
      </xdr:nvSpPr>
      <xdr:spPr>
        <a:xfrm>
          <a:off x="6737428" y="1020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143320</xdr:rowOff>
    </xdr:from>
    <xdr:to>
      <xdr:col>55</xdr:col>
      <xdr:colOff>0</xdr:colOff>
      <xdr:row>79</xdr:row>
      <xdr:rowOff>3493</xdr:rowOff>
    </xdr:to>
    <xdr:cxnSp macro="">
      <xdr:nvCxnSpPr>
        <xdr:cNvPr id="404" name="直線コネクタ 403"/>
        <xdr:cNvCxnSpPr/>
      </xdr:nvCxnSpPr>
      <xdr:spPr>
        <a:xfrm>
          <a:off x="9639300" y="13516420"/>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140081</xdr:rowOff>
    </xdr:from>
    <xdr:to>
      <xdr:col>50</xdr:col>
      <xdr:colOff>114300</xdr:colOff>
      <xdr:row>78</xdr:row>
      <xdr:rowOff>143320</xdr:rowOff>
    </xdr:to>
    <xdr:cxnSp macro="">
      <xdr:nvCxnSpPr>
        <xdr:cNvPr id="407" name="直線コネクタ 406"/>
        <xdr:cNvCxnSpPr/>
      </xdr:nvCxnSpPr>
      <xdr:spPr>
        <a:xfrm>
          <a:off x="8750300" y="13341731"/>
          <a:ext cx="8890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140081</xdr:rowOff>
    </xdr:from>
    <xdr:to>
      <xdr:col>45</xdr:col>
      <xdr:colOff>177800</xdr:colOff>
      <xdr:row>79</xdr:row>
      <xdr:rowOff>33440</xdr:rowOff>
    </xdr:to>
    <xdr:cxnSp macro="">
      <xdr:nvCxnSpPr>
        <xdr:cNvPr id="410" name="直線コネクタ 409"/>
        <xdr:cNvCxnSpPr/>
      </xdr:nvCxnSpPr>
      <xdr:spPr>
        <a:xfrm flipV="1">
          <a:off x="7861300" y="13341731"/>
          <a:ext cx="889000" cy="2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33440</xdr:rowOff>
    </xdr:from>
    <xdr:to>
      <xdr:col>41</xdr:col>
      <xdr:colOff>50800</xdr:colOff>
      <xdr:row>79</xdr:row>
      <xdr:rowOff>35077</xdr:rowOff>
    </xdr:to>
    <xdr:cxnSp macro="">
      <xdr:nvCxnSpPr>
        <xdr:cNvPr id="413" name="直線コネクタ 412"/>
        <xdr:cNvCxnSpPr/>
      </xdr:nvCxnSpPr>
      <xdr:spPr>
        <a:xfrm flipV="1">
          <a:off x="6972300" y="13577990"/>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124143</xdr:rowOff>
    </xdr:from>
    <xdr:to>
      <xdr:col>55</xdr:col>
      <xdr:colOff>50800</xdr:colOff>
      <xdr:row>79</xdr:row>
      <xdr:rowOff>54293</xdr:rowOff>
    </xdr:to>
    <xdr:sp macro="" textlink="">
      <xdr:nvSpPr>
        <xdr:cNvPr id="423" name="楕円 422"/>
        <xdr:cNvSpPr/>
      </xdr:nvSpPr>
      <xdr:spPr>
        <a:xfrm>
          <a:off x="10426700" y="13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39070</xdr:rowOff>
    </xdr:from>
    <xdr:ext cx="469744" cy="259045"/>
    <xdr:sp macro="" textlink="">
      <xdr:nvSpPr>
        <xdr:cNvPr id="424" name="商工費該当値テキスト"/>
        <xdr:cNvSpPr txBox="1"/>
      </xdr:nvSpPr>
      <xdr:spPr>
        <a:xfrm>
          <a:off x="10528300" y="134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92520</xdr:rowOff>
    </xdr:from>
    <xdr:to>
      <xdr:col>50</xdr:col>
      <xdr:colOff>165100</xdr:colOff>
      <xdr:row>79</xdr:row>
      <xdr:rowOff>22670</xdr:rowOff>
    </xdr:to>
    <xdr:sp macro="" textlink="">
      <xdr:nvSpPr>
        <xdr:cNvPr id="425" name="楕円 424"/>
        <xdr:cNvSpPr/>
      </xdr:nvSpPr>
      <xdr:spPr>
        <a:xfrm>
          <a:off x="95885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13797</xdr:rowOff>
    </xdr:from>
    <xdr:ext cx="469744" cy="259045"/>
    <xdr:sp macro="" textlink="">
      <xdr:nvSpPr>
        <xdr:cNvPr id="426" name="テキスト ボックス 425"/>
        <xdr:cNvSpPr txBox="1"/>
      </xdr:nvSpPr>
      <xdr:spPr>
        <a:xfrm>
          <a:off x="9404428"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89281</xdr:rowOff>
    </xdr:from>
    <xdr:to>
      <xdr:col>46</xdr:col>
      <xdr:colOff>38100</xdr:colOff>
      <xdr:row>78</xdr:row>
      <xdr:rowOff>19431</xdr:rowOff>
    </xdr:to>
    <xdr:sp macro="" textlink="">
      <xdr:nvSpPr>
        <xdr:cNvPr id="427" name="楕円 426"/>
        <xdr:cNvSpPr/>
      </xdr:nvSpPr>
      <xdr:spPr>
        <a:xfrm>
          <a:off x="8699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10558</xdr:rowOff>
    </xdr:from>
    <xdr:ext cx="469744" cy="259045"/>
    <xdr:sp macro="" textlink="">
      <xdr:nvSpPr>
        <xdr:cNvPr id="428" name="テキスト ボックス 427"/>
        <xdr:cNvSpPr txBox="1"/>
      </xdr:nvSpPr>
      <xdr:spPr>
        <a:xfrm>
          <a:off x="8515428"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154090</xdr:rowOff>
    </xdr:from>
    <xdr:to>
      <xdr:col>41</xdr:col>
      <xdr:colOff>101600</xdr:colOff>
      <xdr:row>79</xdr:row>
      <xdr:rowOff>84240</xdr:rowOff>
    </xdr:to>
    <xdr:sp macro="" textlink="">
      <xdr:nvSpPr>
        <xdr:cNvPr id="429" name="楕円 428"/>
        <xdr:cNvSpPr/>
      </xdr:nvSpPr>
      <xdr:spPr>
        <a:xfrm>
          <a:off x="78105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75367</xdr:rowOff>
    </xdr:from>
    <xdr:ext cx="378565" cy="259045"/>
    <xdr:sp macro="" textlink="">
      <xdr:nvSpPr>
        <xdr:cNvPr id="430" name="テキスト ボックス 429"/>
        <xdr:cNvSpPr txBox="1"/>
      </xdr:nvSpPr>
      <xdr:spPr>
        <a:xfrm>
          <a:off x="7672017" y="1361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155727</xdr:rowOff>
    </xdr:from>
    <xdr:to>
      <xdr:col>36</xdr:col>
      <xdr:colOff>165100</xdr:colOff>
      <xdr:row>79</xdr:row>
      <xdr:rowOff>85877</xdr:rowOff>
    </xdr:to>
    <xdr:sp macro="" textlink="">
      <xdr:nvSpPr>
        <xdr:cNvPr id="431" name="楕円 430"/>
        <xdr:cNvSpPr/>
      </xdr:nvSpPr>
      <xdr:spPr>
        <a:xfrm>
          <a:off x="6921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77004</xdr:rowOff>
    </xdr:from>
    <xdr:ext cx="378565" cy="259045"/>
    <xdr:sp macro="" textlink="">
      <xdr:nvSpPr>
        <xdr:cNvPr id="432" name="テキスト ボックス 431"/>
        <xdr:cNvSpPr txBox="1"/>
      </xdr:nvSpPr>
      <xdr:spPr>
        <a:xfrm>
          <a:off x="6783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92824</xdr:rowOff>
    </xdr:from>
    <xdr:to>
      <xdr:col>55</xdr:col>
      <xdr:colOff>0</xdr:colOff>
      <xdr:row>96</xdr:row>
      <xdr:rowOff>28563</xdr:rowOff>
    </xdr:to>
    <xdr:cxnSp macro="">
      <xdr:nvCxnSpPr>
        <xdr:cNvPr id="461" name="直線コネクタ 460"/>
        <xdr:cNvCxnSpPr/>
      </xdr:nvCxnSpPr>
      <xdr:spPr>
        <a:xfrm>
          <a:off x="9639300" y="16380574"/>
          <a:ext cx="838200" cy="10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166484</xdr:rowOff>
    </xdr:from>
    <xdr:to>
      <xdr:col>50</xdr:col>
      <xdr:colOff>114300</xdr:colOff>
      <xdr:row>95</xdr:row>
      <xdr:rowOff>92824</xdr:rowOff>
    </xdr:to>
    <xdr:cxnSp macro="">
      <xdr:nvCxnSpPr>
        <xdr:cNvPr id="464" name="直線コネクタ 463"/>
        <xdr:cNvCxnSpPr/>
      </xdr:nvCxnSpPr>
      <xdr:spPr>
        <a:xfrm>
          <a:off x="8750300" y="16282784"/>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166484</xdr:rowOff>
    </xdr:from>
    <xdr:to>
      <xdr:col>45</xdr:col>
      <xdr:colOff>177800</xdr:colOff>
      <xdr:row>95</xdr:row>
      <xdr:rowOff>165925</xdr:rowOff>
    </xdr:to>
    <xdr:cxnSp macro="">
      <xdr:nvCxnSpPr>
        <xdr:cNvPr id="467" name="直線コネクタ 466"/>
        <xdr:cNvCxnSpPr/>
      </xdr:nvCxnSpPr>
      <xdr:spPr>
        <a:xfrm flipV="1">
          <a:off x="7861300" y="16282784"/>
          <a:ext cx="889000" cy="1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1879</xdr:rowOff>
    </xdr:from>
    <xdr:to>
      <xdr:col>41</xdr:col>
      <xdr:colOff>50800</xdr:colOff>
      <xdr:row>95</xdr:row>
      <xdr:rowOff>165925</xdr:rowOff>
    </xdr:to>
    <xdr:cxnSp macro="">
      <xdr:nvCxnSpPr>
        <xdr:cNvPr id="470" name="直線コネクタ 469"/>
        <xdr:cNvCxnSpPr/>
      </xdr:nvCxnSpPr>
      <xdr:spPr>
        <a:xfrm>
          <a:off x="6972300" y="16289629"/>
          <a:ext cx="889000" cy="1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149213</xdr:rowOff>
    </xdr:from>
    <xdr:to>
      <xdr:col>55</xdr:col>
      <xdr:colOff>50800</xdr:colOff>
      <xdr:row>96</xdr:row>
      <xdr:rowOff>79363</xdr:rowOff>
    </xdr:to>
    <xdr:sp macro="" textlink="">
      <xdr:nvSpPr>
        <xdr:cNvPr id="480" name="楕円 479"/>
        <xdr:cNvSpPr/>
      </xdr:nvSpPr>
      <xdr:spPr>
        <a:xfrm>
          <a:off x="10426700" y="164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640</xdr:rowOff>
    </xdr:from>
    <xdr:ext cx="534377" cy="259045"/>
    <xdr:sp macro="" textlink="">
      <xdr:nvSpPr>
        <xdr:cNvPr id="481" name="土木費該当値テキスト"/>
        <xdr:cNvSpPr txBox="1"/>
      </xdr:nvSpPr>
      <xdr:spPr>
        <a:xfrm>
          <a:off x="10528300" y="162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42024</xdr:rowOff>
    </xdr:from>
    <xdr:to>
      <xdr:col>50</xdr:col>
      <xdr:colOff>165100</xdr:colOff>
      <xdr:row>95</xdr:row>
      <xdr:rowOff>143624</xdr:rowOff>
    </xdr:to>
    <xdr:sp macro="" textlink="">
      <xdr:nvSpPr>
        <xdr:cNvPr id="482" name="楕円 481"/>
        <xdr:cNvSpPr/>
      </xdr:nvSpPr>
      <xdr:spPr>
        <a:xfrm>
          <a:off x="9588500" y="163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160151</xdr:rowOff>
    </xdr:from>
    <xdr:ext cx="534377" cy="259045"/>
    <xdr:sp macro="" textlink="">
      <xdr:nvSpPr>
        <xdr:cNvPr id="483" name="テキスト ボックス 482"/>
        <xdr:cNvSpPr txBox="1"/>
      </xdr:nvSpPr>
      <xdr:spPr>
        <a:xfrm>
          <a:off x="9372111" y="161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115684</xdr:rowOff>
    </xdr:from>
    <xdr:to>
      <xdr:col>46</xdr:col>
      <xdr:colOff>38100</xdr:colOff>
      <xdr:row>95</xdr:row>
      <xdr:rowOff>45834</xdr:rowOff>
    </xdr:to>
    <xdr:sp macro="" textlink="">
      <xdr:nvSpPr>
        <xdr:cNvPr id="484" name="楕円 483"/>
        <xdr:cNvSpPr/>
      </xdr:nvSpPr>
      <xdr:spPr>
        <a:xfrm>
          <a:off x="8699500" y="162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62361</xdr:rowOff>
    </xdr:from>
    <xdr:ext cx="534377" cy="259045"/>
    <xdr:sp macro="" textlink="">
      <xdr:nvSpPr>
        <xdr:cNvPr id="485" name="テキスト ボックス 484"/>
        <xdr:cNvSpPr txBox="1"/>
      </xdr:nvSpPr>
      <xdr:spPr>
        <a:xfrm>
          <a:off x="8483111" y="160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115125</xdr:rowOff>
    </xdr:from>
    <xdr:to>
      <xdr:col>41</xdr:col>
      <xdr:colOff>101600</xdr:colOff>
      <xdr:row>96</xdr:row>
      <xdr:rowOff>45275</xdr:rowOff>
    </xdr:to>
    <xdr:sp macro="" textlink="">
      <xdr:nvSpPr>
        <xdr:cNvPr id="486" name="楕円 485"/>
        <xdr:cNvSpPr/>
      </xdr:nvSpPr>
      <xdr:spPr>
        <a:xfrm>
          <a:off x="7810500" y="164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61802</xdr:rowOff>
    </xdr:from>
    <xdr:ext cx="534377" cy="259045"/>
    <xdr:sp macro="" textlink="">
      <xdr:nvSpPr>
        <xdr:cNvPr id="487" name="テキスト ボックス 486"/>
        <xdr:cNvSpPr txBox="1"/>
      </xdr:nvSpPr>
      <xdr:spPr>
        <a:xfrm>
          <a:off x="7594111" y="161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122529</xdr:rowOff>
    </xdr:from>
    <xdr:to>
      <xdr:col>36</xdr:col>
      <xdr:colOff>165100</xdr:colOff>
      <xdr:row>95</xdr:row>
      <xdr:rowOff>52679</xdr:rowOff>
    </xdr:to>
    <xdr:sp macro="" textlink="">
      <xdr:nvSpPr>
        <xdr:cNvPr id="488" name="楕円 487"/>
        <xdr:cNvSpPr/>
      </xdr:nvSpPr>
      <xdr:spPr>
        <a:xfrm>
          <a:off x="6921500" y="162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69206</xdr:rowOff>
    </xdr:from>
    <xdr:ext cx="534377" cy="259045"/>
    <xdr:sp macro="" textlink="">
      <xdr:nvSpPr>
        <xdr:cNvPr id="489" name="テキスト ボックス 488"/>
        <xdr:cNvSpPr txBox="1"/>
      </xdr:nvSpPr>
      <xdr:spPr>
        <a:xfrm>
          <a:off x="6705111" y="160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151587</xdr:rowOff>
    </xdr:from>
    <xdr:to>
      <xdr:col>85</xdr:col>
      <xdr:colOff>127000</xdr:colOff>
      <xdr:row>38</xdr:row>
      <xdr:rowOff>169222</xdr:rowOff>
    </xdr:to>
    <xdr:cxnSp macro="">
      <xdr:nvCxnSpPr>
        <xdr:cNvPr id="521" name="直線コネクタ 520"/>
        <xdr:cNvCxnSpPr/>
      </xdr:nvCxnSpPr>
      <xdr:spPr>
        <a:xfrm>
          <a:off x="15481300" y="6666687"/>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151587</xdr:rowOff>
    </xdr:from>
    <xdr:to>
      <xdr:col>81</xdr:col>
      <xdr:colOff>50800</xdr:colOff>
      <xdr:row>38</xdr:row>
      <xdr:rowOff>158445</xdr:rowOff>
    </xdr:to>
    <xdr:cxnSp macro="">
      <xdr:nvCxnSpPr>
        <xdr:cNvPr id="524" name="直線コネクタ 523"/>
        <xdr:cNvCxnSpPr/>
      </xdr:nvCxnSpPr>
      <xdr:spPr>
        <a:xfrm flipV="1">
          <a:off x="14592300" y="666668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151228</xdr:rowOff>
    </xdr:from>
    <xdr:to>
      <xdr:col>76</xdr:col>
      <xdr:colOff>114300</xdr:colOff>
      <xdr:row>38</xdr:row>
      <xdr:rowOff>158445</xdr:rowOff>
    </xdr:to>
    <xdr:cxnSp macro="">
      <xdr:nvCxnSpPr>
        <xdr:cNvPr id="527" name="直線コネクタ 526"/>
        <xdr:cNvCxnSpPr/>
      </xdr:nvCxnSpPr>
      <xdr:spPr>
        <a:xfrm>
          <a:off x="13703300" y="6666328"/>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142476</xdr:rowOff>
    </xdr:from>
    <xdr:to>
      <xdr:col>71</xdr:col>
      <xdr:colOff>177800</xdr:colOff>
      <xdr:row>38</xdr:row>
      <xdr:rowOff>151228</xdr:rowOff>
    </xdr:to>
    <xdr:cxnSp macro="">
      <xdr:nvCxnSpPr>
        <xdr:cNvPr id="530" name="直線コネクタ 529"/>
        <xdr:cNvCxnSpPr/>
      </xdr:nvCxnSpPr>
      <xdr:spPr>
        <a:xfrm>
          <a:off x="12814300" y="6657576"/>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118422</xdr:rowOff>
    </xdr:from>
    <xdr:to>
      <xdr:col>85</xdr:col>
      <xdr:colOff>177800</xdr:colOff>
      <xdr:row>39</xdr:row>
      <xdr:rowOff>48572</xdr:rowOff>
    </xdr:to>
    <xdr:sp macro="" textlink="">
      <xdr:nvSpPr>
        <xdr:cNvPr id="540" name="楕円 539"/>
        <xdr:cNvSpPr/>
      </xdr:nvSpPr>
      <xdr:spPr>
        <a:xfrm>
          <a:off x="16268700" y="66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33349</xdr:rowOff>
    </xdr:from>
    <xdr:ext cx="534377" cy="259045"/>
    <xdr:sp macro="" textlink="">
      <xdr:nvSpPr>
        <xdr:cNvPr id="541" name="消防費該当値テキスト"/>
        <xdr:cNvSpPr txBox="1"/>
      </xdr:nvSpPr>
      <xdr:spPr>
        <a:xfrm>
          <a:off x="16370300" y="65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100787</xdr:rowOff>
    </xdr:from>
    <xdr:to>
      <xdr:col>81</xdr:col>
      <xdr:colOff>101600</xdr:colOff>
      <xdr:row>39</xdr:row>
      <xdr:rowOff>30937</xdr:rowOff>
    </xdr:to>
    <xdr:sp macro="" textlink="">
      <xdr:nvSpPr>
        <xdr:cNvPr id="542" name="楕円 541"/>
        <xdr:cNvSpPr/>
      </xdr:nvSpPr>
      <xdr:spPr>
        <a:xfrm>
          <a:off x="15430500" y="6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22064</xdr:rowOff>
    </xdr:from>
    <xdr:ext cx="534377" cy="259045"/>
    <xdr:sp macro="" textlink="">
      <xdr:nvSpPr>
        <xdr:cNvPr id="543" name="テキスト ボックス 542"/>
        <xdr:cNvSpPr txBox="1"/>
      </xdr:nvSpPr>
      <xdr:spPr>
        <a:xfrm>
          <a:off x="15214111" y="67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107645</xdr:rowOff>
    </xdr:from>
    <xdr:to>
      <xdr:col>76</xdr:col>
      <xdr:colOff>165100</xdr:colOff>
      <xdr:row>39</xdr:row>
      <xdr:rowOff>37795</xdr:rowOff>
    </xdr:to>
    <xdr:sp macro="" textlink="">
      <xdr:nvSpPr>
        <xdr:cNvPr id="544" name="楕円 543"/>
        <xdr:cNvSpPr/>
      </xdr:nvSpPr>
      <xdr:spPr>
        <a:xfrm>
          <a:off x="14541500" y="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28922</xdr:rowOff>
    </xdr:from>
    <xdr:ext cx="534377" cy="259045"/>
    <xdr:sp macro="" textlink="">
      <xdr:nvSpPr>
        <xdr:cNvPr id="545" name="テキスト ボックス 544"/>
        <xdr:cNvSpPr txBox="1"/>
      </xdr:nvSpPr>
      <xdr:spPr>
        <a:xfrm>
          <a:off x="14325111" y="67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100428</xdr:rowOff>
    </xdr:from>
    <xdr:to>
      <xdr:col>72</xdr:col>
      <xdr:colOff>38100</xdr:colOff>
      <xdr:row>39</xdr:row>
      <xdr:rowOff>30578</xdr:rowOff>
    </xdr:to>
    <xdr:sp macro="" textlink="">
      <xdr:nvSpPr>
        <xdr:cNvPr id="546" name="楕円 545"/>
        <xdr:cNvSpPr/>
      </xdr:nvSpPr>
      <xdr:spPr>
        <a:xfrm>
          <a:off x="13652500" y="66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21705</xdr:rowOff>
    </xdr:from>
    <xdr:ext cx="534377" cy="259045"/>
    <xdr:sp macro="" textlink="">
      <xdr:nvSpPr>
        <xdr:cNvPr id="547" name="テキスト ボックス 546"/>
        <xdr:cNvSpPr txBox="1"/>
      </xdr:nvSpPr>
      <xdr:spPr>
        <a:xfrm>
          <a:off x="13436111" y="67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91676</xdr:rowOff>
    </xdr:from>
    <xdr:to>
      <xdr:col>67</xdr:col>
      <xdr:colOff>101600</xdr:colOff>
      <xdr:row>39</xdr:row>
      <xdr:rowOff>21826</xdr:rowOff>
    </xdr:to>
    <xdr:sp macro="" textlink="">
      <xdr:nvSpPr>
        <xdr:cNvPr id="548" name="楕円 547"/>
        <xdr:cNvSpPr/>
      </xdr:nvSpPr>
      <xdr:spPr>
        <a:xfrm>
          <a:off x="12763500" y="6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12953</xdr:rowOff>
    </xdr:from>
    <xdr:ext cx="534377" cy="259045"/>
    <xdr:sp macro="" textlink="">
      <xdr:nvSpPr>
        <xdr:cNvPr id="549" name="テキスト ボックス 548"/>
        <xdr:cNvSpPr txBox="1"/>
      </xdr:nvSpPr>
      <xdr:spPr>
        <a:xfrm>
          <a:off x="12547111" y="66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42267</xdr:rowOff>
    </xdr:from>
    <xdr:to>
      <xdr:col>85</xdr:col>
      <xdr:colOff>127000</xdr:colOff>
      <xdr:row>56</xdr:row>
      <xdr:rowOff>159310</xdr:rowOff>
    </xdr:to>
    <xdr:cxnSp macro="">
      <xdr:nvCxnSpPr>
        <xdr:cNvPr id="581" name="直線コネクタ 580"/>
        <xdr:cNvCxnSpPr/>
      </xdr:nvCxnSpPr>
      <xdr:spPr>
        <a:xfrm>
          <a:off x="15481300" y="9472017"/>
          <a:ext cx="8382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42267</xdr:rowOff>
    </xdr:from>
    <xdr:to>
      <xdr:col>81</xdr:col>
      <xdr:colOff>50800</xdr:colOff>
      <xdr:row>55</xdr:row>
      <xdr:rowOff>170397</xdr:rowOff>
    </xdr:to>
    <xdr:cxnSp macro="">
      <xdr:nvCxnSpPr>
        <xdr:cNvPr id="584" name="直線コネクタ 583"/>
        <xdr:cNvCxnSpPr/>
      </xdr:nvCxnSpPr>
      <xdr:spPr>
        <a:xfrm flipV="1">
          <a:off x="14592300" y="9472017"/>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170397</xdr:rowOff>
    </xdr:from>
    <xdr:to>
      <xdr:col>76</xdr:col>
      <xdr:colOff>114300</xdr:colOff>
      <xdr:row>56</xdr:row>
      <xdr:rowOff>155670</xdr:rowOff>
    </xdr:to>
    <xdr:cxnSp macro="">
      <xdr:nvCxnSpPr>
        <xdr:cNvPr id="587" name="直線コネクタ 586"/>
        <xdr:cNvCxnSpPr/>
      </xdr:nvCxnSpPr>
      <xdr:spPr>
        <a:xfrm flipV="1">
          <a:off x="13703300" y="9600147"/>
          <a:ext cx="889000" cy="15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155670</xdr:rowOff>
    </xdr:from>
    <xdr:to>
      <xdr:col>71</xdr:col>
      <xdr:colOff>177800</xdr:colOff>
      <xdr:row>57</xdr:row>
      <xdr:rowOff>153579</xdr:rowOff>
    </xdr:to>
    <xdr:cxnSp macro="">
      <xdr:nvCxnSpPr>
        <xdr:cNvPr id="590" name="直線コネクタ 589"/>
        <xdr:cNvCxnSpPr/>
      </xdr:nvCxnSpPr>
      <xdr:spPr>
        <a:xfrm flipV="1">
          <a:off x="12814300" y="9756870"/>
          <a:ext cx="889000" cy="16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108510</xdr:rowOff>
    </xdr:from>
    <xdr:to>
      <xdr:col>85</xdr:col>
      <xdr:colOff>177800</xdr:colOff>
      <xdr:row>57</xdr:row>
      <xdr:rowOff>38660</xdr:rowOff>
    </xdr:to>
    <xdr:sp macro="" textlink="">
      <xdr:nvSpPr>
        <xdr:cNvPr id="600" name="楕円 599"/>
        <xdr:cNvSpPr/>
      </xdr:nvSpPr>
      <xdr:spPr>
        <a:xfrm>
          <a:off x="16268700" y="97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86937</xdr:rowOff>
    </xdr:from>
    <xdr:ext cx="534377" cy="259045"/>
    <xdr:sp macro="" textlink="">
      <xdr:nvSpPr>
        <xdr:cNvPr id="601" name="教育費該当値テキスト"/>
        <xdr:cNvSpPr txBox="1"/>
      </xdr:nvSpPr>
      <xdr:spPr>
        <a:xfrm>
          <a:off x="16370300" y="96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162917</xdr:rowOff>
    </xdr:from>
    <xdr:to>
      <xdr:col>81</xdr:col>
      <xdr:colOff>101600</xdr:colOff>
      <xdr:row>55</xdr:row>
      <xdr:rowOff>93067</xdr:rowOff>
    </xdr:to>
    <xdr:sp macro="" textlink="">
      <xdr:nvSpPr>
        <xdr:cNvPr id="602" name="楕円 601"/>
        <xdr:cNvSpPr/>
      </xdr:nvSpPr>
      <xdr:spPr>
        <a:xfrm>
          <a:off x="15430500" y="94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109594</xdr:rowOff>
    </xdr:from>
    <xdr:ext cx="534377" cy="259045"/>
    <xdr:sp macro="" textlink="">
      <xdr:nvSpPr>
        <xdr:cNvPr id="603" name="テキスト ボックス 602"/>
        <xdr:cNvSpPr txBox="1"/>
      </xdr:nvSpPr>
      <xdr:spPr>
        <a:xfrm>
          <a:off x="15214111" y="91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119597</xdr:rowOff>
    </xdr:from>
    <xdr:to>
      <xdr:col>76</xdr:col>
      <xdr:colOff>165100</xdr:colOff>
      <xdr:row>56</xdr:row>
      <xdr:rowOff>49747</xdr:rowOff>
    </xdr:to>
    <xdr:sp macro="" textlink="">
      <xdr:nvSpPr>
        <xdr:cNvPr id="604" name="楕円 603"/>
        <xdr:cNvSpPr/>
      </xdr:nvSpPr>
      <xdr:spPr>
        <a:xfrm>
          <a:off x="14541500" y="95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66274</xdr:rowOff>
    </xdr:from>
    <xdr:ext cx="534377" cy="259045"/>
    <xdr:sp macro="" textlink="">
      <xdr:nvSpPr>
        <xdr:cNvPr id="605" name="テキスト ボックス 604"/>
        <xdr:cNvSpPr txBox="1"/>
      </xdr:nvSpPr>
      <xdr:spPr>
        <a:xfrm>
          <a:off x="14325111" y="93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104870</xdr:rowOff>
    </xdr:from>
    <xdr:to>
      <xdr:col>72</xdr:col>
      <xdr:colOff>38100</xdr:colOff>
      <xdr:row>57</xdr:row>
      <xdr:rowOff>35020</xdr:rowOff>
    </xdr:to>
    <xdr:sp macro="" textlink="">
      <xdr:nvSpPr>
        <xdr:cNvPr id="606" name="楕円 605"/>
        <xdr:cNvSpPr/>
      </xdr:nvSpPr>
      <xdr:spPr>
        <a:xfrm>
          <a:off x="13652500" y="97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51547</xdr:rowOff>
    </xdr:from>
    <xdr:ext cx="534377" cy="259045"/>
    <xdr:sp macro="" textlink="">
      <xdr:nvSpPr>
        <xdr:cNvPr id="607" name="テキスト ボックス 606"/>
        <xdr:cNvSpPr txBox="1"/>
      </xdr:nvSpPr>
      <xdr:spPr>
        <a:xfrm>
          <a:off x="13436111" y="94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102779</xdr:rowOff>
    </xdr:from>
    <xdr:to>
      <xdr:col>67</xdr:col>
      <xdr:colOff>101600</xdr:colOff>
      <xdr:row>58</xdr:row>
      <xdr:rowOff>32929</xdr:rowOff>
    </xdr:to>
    <xdr:sp macro="" textlink="">
      <xdr:nvSpPr>
        <xdr:cNvPr id="608" name="楕円 607"/>
        <xdr:cNvSpPr/>
      </xdr:nvSpPr>
      <xdr:spPr>
        <a:xfrm>
          <a:off x="12763500" y="9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24056</xdr:rowOff>
    </xdr:from>
    <xdr:ext cx="534377" cy="259045"/>
    <xdr:sp macro="" textlink="">
      <xdr:nvSpPr>
        <xdr:cNvPr id="609" name="テキスト ボックス 608"/>
        <xdr:cNvSpPr txBox="1"/>
      </xdr:nvSpPr>
      <xdr:spPr>
        <a:xfrm>
          <a:off x="12547111" y="99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134141</xdr:rowOff>
    </xdr:from>
    <xdr:to>
      <xdr:col>85</xdr:col>
      <xdr:colOff>127000</xdr:colOff>
      <xdr:row>78</xdr:row>
      <xdr:rowOff>139151</xdr:rowOff>
    </xdr:to>
    <xdr:cxnSp macro="">
      <xdr:nvCxnSpPr>
        <xdr:cNvPr id="636" name="直線コネクタ 635"/>
        <xdr:cNvCxnSpPr/>
      </xdr:nvCxnSpPr>
      <xdr:spPr>
        <a:xfrm flipV="1">
          <a:off x="15481300" y="13507241"/>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139151</xdr:rowOff>
    </xdr:from>
    <xdr:to>
      <xdr:col>81</xdr:col>
      <xdr:colOff>50800</xdr:colOff>
      <xdr:row>78</xdr:row>
      <xdr:rowOff>139700</xdr:rowOff>
    </xdr:to>
    <xdr:cxnSp macro="">
      <xdr:nvCxnSpPr>
        <xdr:cNvPr id="639" name="直線コネクタ 638"/>
        <xdr:cNvCxnSpPr/>
      </xdr:nvCxnSpPr>
      <xdr:spPr>
        <a:xfrm flipV="1">
          <a:off x="14592300" y="13512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83341</xdr:rowOff>
    </xdr:from>
    <xdr:to>
      <xdr:col>85</xdr:col>
      <xdr:colOff>177800</xdr:colOff>
      <xdr:row>79</xdr:row>
      <xdr:rowOff>13491</xdr:rowOff>
    </xdr:to>
    <xdr:sp macro="" textlink="">
      <xdr:nvSpPr>
        <xdr:cNvPr id="655" name="楕円 654"/>
        <xdr:cNvSpPr/>
      </xdr:nvSpPr>
      <xdr:spPr>
        <a:xfrm>
          <a:off x="16268700" y="134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88351</xdr:rowOff>
    </xdr:from>
    <xdr:to>
      <xdr:col>81</xdr:col>
      <xdr:colOff>101600</xdr:colOff>
      <xdr:row>79</xdr:row>
      <xdr:rowOff>18501</xdr:rowOff>
    </xdr:to>
    <xdr:sp macro="" textlink="">
      <xdr:nvSpPr>
        <xdr:cNvPr id="657" name="楕円 656"/>
        <xdr:cNvSpPr/>
      </xdr:nvSpPr>
      <xdr:spPr>
        <a:xfrm>
          <a:off x="15430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9628</xdr:rowOff>
    </xdr:from>
    <xdr:ext cx="313932" cy="259045"/>
    <xdr:sp macro="" textlink="">
      <xdr:nvSpPr>
        <xdr:cNvPr id="658" name="テキスト ボックス 657"/>
        <xdr:cNvSpPr txBox="1"/>
      </xdr:nvSpPr>
      <xdr:spPr>
        <a:xfrm>
          <a:off x="15324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115109</xdr:rowOff>
    </xdr:from>
    <xdr:to>
      <xdr:col>85</xdr:col>
      <xdr:colOff>127000</xdr:colOff>
      <xdr:row>96</xdr:row>
      <xdr:rowOff>140647</xdr:rowOff>
    </xdr:to>
    <xdr:cxnSp macro="">
      <xdr:nvCxnSpPr>
        <xdr:cNvPr id="695" name="直線コネクタ 694"/>
        <xdr:cNvCxnSpPr/>
      </xdr:nvCxnSpPr>
      <xdr:spPr>
        <a:xfrm flipV="1">
          <a:off x="15481300" y="16574309"/>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135389</xdr:rowOff>
    </xdr:from>
    <xdr:to>
      <xdr:col>81</xdr:col>
      <xdr:colOff>50800</xdr:colOff>
      <xdr:row>96</xdr:row>
      <xdr:rowOff>140647</xdr:rowOff>
    </xdr:to>
    <xdr:cxnSp macro="">
      <xdr:nvCxnSpPr>
        <xdr:cNvPr id="698" name="直線コネクタ 697"/>
        <xdr:cNvCxnSpPr/>
      </xdr:nvCxnSpPr>
      <xdr:spPr>
        <a:xfrm>
          <a:off x="14592300" y="1659458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46334</xdr:rowOff>
    </xdr:from>
    <xdr:to>
      <xdr:col>76</xdr:col>
      <xdr:colOff>114300</xdr:colOff>
      <xdr:row>96</xdr:row>
      <xdr:rowOff>135389</xdr:rowOff>
    </xdr:to>
    <xdr:cxnSp macro="">
      <xdr:nvCxnSpPr>
        <xdr:cNvPr id="701" name="直線コネクタ 700"/>
        <xdr:cNvCxnSpPr/>
      </xdr:nvCxnSpPr>
      <xdr:spPr>
        <a:xfrm>
          <a:off x="13703300" y="16505534"/>
          <a:ext cx="889000" cy="8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46334</xdr:rowOff>
    </xdr:from>
    <xdr:to>
      <xdr:col>71</xdr:col>
      <xdr:colOff>177800</xdr:colOff>
      <xdr:row>96</xdr:row>
      <xdr:rowOff>130294</xdr:rowOff>
    </xdr:to>
    <xdr:cxnSp macro="">
      <xdr:nvCxnSpPr>
        <xdr:cNvPr id="704" name="直線コネクタ 703"/>
        <xdr:cNvCxnSpPr/>
      </xdr:nvCxnSpPr>
      <xdr:spPr>
        <a:xfrm flipV="1">
          <a:off x="12814300" y="16505534"/>
          <a:ext cx="889000" cy="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64309</xdr:rowOff>
    </xdr:from>
    <xdr:to>
      <xdr:col>85</xdr:col>
      <xdr:colOff>177800</xdr:colOff>
      <xdr:row>96</xdr:row>
      <xdr:rowOff>165909</xdr:rowOff>
    </xdr:to>
    <xdr:sp macro="" textlink="">
      <xdr:nvSpPr>
        <xdr:cNvPr id="714" name="楕円 713"/>
        <xdr:cNvSpPr/>
      </xdr:nvSpPr>
      <xdr:spPr>
        <a:xfrm>
          <a:off x="16268700" y="165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42736</xdr:rowOff>
    </xdr:from>
    <xdr:ext cx="534377" cy="259045"/>
    <xdr:sp macro="" textlink="">
      <xdr:nvSpPr>
        <xdr:cNvPr id="715" name="公債費該当値テキスト"/>
        <xdr:cNvSpPr txBox="1"/>
      </xdr:nvSpPr>
      <xdr:spPr>
        <a:xfrm>
          <a:off x="16370300" y="165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89847</xdr:rowOff>
    </xdr:from>
    <xdr:to>
      <xdr:col>81</xdr:col>
      <xdr:colOff>101600</xdr:colOff>
      <xdr:row>97</xdr:row>
      <xdr:rowOff>19997</xdr:rowOff>
    </xdr:to>
    <xdr:sp macro="" textlink="">
      <xdr:nvSpPr>
        <xdr:cNvPr id="716" name="楕円 715"/>
        <xdr:cNvSpPr/>
      </xdr:nvSpPr>
      <xdr:spPr>
        <a:xfrm>
          <a:off x="15430500" y="165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11124</xdr:rowOff>
    </xdr:from>
    <xdr:ext cx="534377" cy="259045"/>
    <xdr:sp macro="" textlink="">
      <xdr:nvSpPr>
        <xdr:cNvPr id="717" name="テキスト ボックス 716"/>
        <xdr:cNvSpPr txBox="1"/>
      </xdr:nvSpPr>
      <xdr:spPr>
        <a:xfrm>
          <a:off x="15214111" y="166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84589</xdr:rowOff>
    </xdr:from>
    <xdr:to>
      <xdr:col>76</xdr:col>
      <xdr:colOff>165100</xdr:colOff>
      <xdr:row>97</xdr:row>
      <xdr:rowOff>14739</xdr:rowOff>
    </xdr:to>
    <xdr:sp macro="" textlink="">
      <xdr:nvSpPr>
        <xdr:cNvPr id="718" name="楕円 717"/>
        <xdr:cNvSpPr/>
      </xdr:nvSpPr>
      <xdr:spPr>
        <a:xfrm>
          <a:off x="14541500" y="165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5866</xdr:rowOff>
    </xdr:from>
    <xdr:ext cx="534377" cy="259045"/>
    <xdr:sp macro="" textlink="">
      <xdr:nvSpPr>
        <xdr:cNvPr id="719" name="テキスト ボックス 718"/>
        <xdr:cNvSpPr txBox="1"/>
      </xdr:nvSpPr>
      <xdr:spPr>
        <a:xfrm>
          <a:off x="1432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166984</xdr:rowOff>
    </xdr:from>
    <xdr:to>
      <xdr:col>72</xdr:col>
      <xdr:colOff>38100</xdr:colOff>
      <xdr:row>96</xdr:row>
      <xdr:rowOff>97134</xdr:rowOff>
    </xdr:to>
    <xdr:sp macro="" textlink="">
      <xdr:nvSpPr>
        <xdr:cNvPr id="720" name="楕円 719"/>
        <xdr:cNvSpPr/>
      </xdr:nvSpPr>
      <xdr:spPr>
        <a:xfrm>
          <a:off x="13652500" y="164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113661</xdr:rowOff>
    </xdr:from>
    <xdr:ext cx="534377" cy="259045"/>
    <xdr:sp macro="" textlink="">
      <xdr:nvSpPr>
        <xdr:cNvPr id="721" name="テキスト ボックス 720"/>
        <xdr:cNvSpPr txBox="1"/>
      </xdr:nvSpPr>
      <xdr:spPr>
        <a:xfrm>
          <a:off x="13436111" y="162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79494</xdr:rowOff>
    </xdr:from>
    <xdr:to>
      <xdr:col>67</xdr:col>
      <xdr:colOff>101600</xdr:colOff>
      <xdr:row>97</xdr:row>
      <xdr:rowOff>9644</xdr:rowOff>
    </xdr:to>
    <xdr:sp macro="" textlink="">
      <xdr:nvSpPr>
        <xdr:cNvPr id="722" name="楕円 721"/>
        <xdr:cNvSpPr/>
      </xdr:nvSpPr>
      <xdr:spPr>
        <a:xfrm>
          <a:off x="12763500" y="165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xdr:rowOff>
    </xdr:from>
    <xdr:ext cx="534377" cy="259045"/>
    <xdr:sp macro="" textlink="">
      <xdr:nvSpPr>
        <xdr:cNvPr id="723" name="テキスト ボックス 722"/>
        <xdr:cNvSpPr txBox="1"/>
      </xdr:nvSpPr>
      <xdr:spPr>
        <a:xfrm>
          <a:off x="12547111" y="166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mn-lt"/>
              <a:ea typeface="+mn-ea"/>
              <a:cs typeface="+mn-cs"/>
            </a:rPr>
            <a:t>目的別歳出決算額の住民一人当たりの議会費については、ほぼ類似団体平均と同水準である。総務費</a:t>
          </a:r>
          <a:r>
            <a:rPr kumimoji="1" lang="ja-JP" altLang="en-US" sz="1100">
              <a:solidFill>
                <a:sysClr val="windowText" lastClr="000000"/>
              </a:solidFill>
              <a:latin typeface="+mn-lt"/>
              <a:ea typeface="+mn-ea"/>
              <a:cs typeface="+mn-cs"/>
            </a:rPr>
            <a:t>は</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年度から下が</a:t>
          </a:r>
          <a:r>
            <a:rPr kumimoji="1" lang="ja-JP" altLang="en-US" sz="1100">
              <a:solidFill>
                <a:sysClr val="windowText" lastClr="000000"/>
              </a:solidFill>
              <a:latin typeface="+mn-lt"/>
              <a:ea typeface="+mn-ea"/>
              <a:cs typeface="+mn-cs"/>
            </a:rPr>
            <a:t>っているが</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も</a:t>
          </a:r>
          <a:r>
            <a:rPr kumimoji="1" lang="ja-JP" altLang="ja-JP" sz="1100">
              <a:solidFill>
                <a:sysClr val="windowText" lastClr="000000"/>
              </a:solidFill>
              <a:latin typeface="+mn-lt"/>
              <a:ea typeface="+mn-ea"/>
              <a:cs typeface="+mn-cs"/>
            </a:rPr>
            <a:t>類似団体</a:t>
          </a:r>
          <a:r>
            <a:rPr kumimoji="1" lang="ja-JP" altLang="en-US" sz="1100">
              <a:solidFill>
                <a:sysClr val="windowText" lastClr="000000"/>
              </a:solidFill>
              <a:latin typeface="+mn-lt"/>
              <a:ea typeface="+mn-ea"/>
              <a:cs typeface="+mn-cs"/>
            </a:rPr>
            <a:t>平均</a:t>
          </a:r>
          <a:r>
            <a:rPr kumimoji="1" lang="ja-JP" altLang="ja-JP" sz="1100">
              <a:solidFill>
                <a:sysClr val="windowText" lastClr="000000"/>
              </a:solidFill>
              <a:latin typeface="+mn-lt"/>
              <a:ea typeface="+mn-ea"/>
              <a:cs typeface="+mn-cs"/>
            </a:rPr>
            <a:t>をはじめ全国平均、県平均を下回り、住民一人当たり</a:t>
          </a:r>
          <a:r>
            <a:rPr kumimoji="1" lang="en-US" altLang="ja-JP" sz="1100">
              <a:solidFill>
                <a:sysClr val="windowText" lastClr="000000"/>
              </a:solidFill>
              <a:latin typeface="+mn-lt"/>
              <a:ea typeface="+mn-ea"/>
              <a:cs typeface="+mn-cs"/>
            </a:rPr>
            <a:t>41,249</a:t>
          </a:r>
          <a:r>
            <a:rPr kumimoji="1" lang="ja-JP" altLang="ja-JP" sz="1100">
              <a:solidFill>
                <a:sysClr val="windowText" lastClr="000000"/>
              </a:solidFill>
              <a:latin typeface="+mn-lt"/>
              <a:ea typeface="+mn-ea"/>
              <a:cs typeface="+mn-cs"/>
            </a:rPr>
            <a:t>円となった。民生費について、</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年度が減少しているのは、</a:t>
          </a:r>
          <a:r>
            <a:rPr kumimoji="1" lang="ja-JP" altLang="ja-JP" sz="1100">
              <a:solidFill>
                <a:sysClr val="windowText" lastClr="000000"/>
              </a:solidFill>
              <a:latin typeface="+mn-lt"/>
              <a:ea typeface="+mn-ea"/>
              <a:cs typeface="+mn-cs"/>
            </a:rPr>
            <a:t>国民健康保険特別会計への累積した赤字解消のための法定外繰出</a:t>
          </a:r>
          <a:r>
            <a:rPr kumimoji="1" lang="ja-JP" altLang="en-US" sz="1100">
              <a:solidFill>
                <a:sysClr val="windowText" lastClr="000000"/>
              </a:solidFill>
              <a:latin typeface="+mn-lt"/>
              <a:ea typeface="+mn-ea"/>
              <a:cs typeface="+mn-cs"/>
            </a:rPr>
            <a:t>や</a:t>
          </a:r>
          <a:r>
            <a:rPr kumimoji="1" lang="ja-JP" altLang="ja-JP" sz="1100">
              <a:solidFill>
                <a:sysClr val="windowText" lastClr="000000"/>
              </a:solidFill>
              <a:latin typeface="+mn-lt"/>
              <a:ea typeface="+mn-ea"/>
              <a:cs typeface="+mn-cs"/>
            </a:rPr>
            <a:t>保育所建設事業補助金の</a:t>
          </a:r>
          <a:r>
            <a:rPr kumimoji="1" lang="ja-JP" altLang="en-US" sz="1100">
              <a:solidFill>
                <a:sysClr val="windowText" lastClr="000000"/>
              </a:solidFill>
              <a:latin typeface="+mn-lt"/>
              <a:ea typeface="+mn-ea"/>
              <a:cs typeface="+mn-cs"/>
            </a:rPr>
            <a:t>皆減</a:t>
          </a:r>
          <a:r>
            <a:rPr kumimoji="1" lang="ja-JP" altLang="ja-JP" sz="1100">
              <a:solidFill>
                <a:sysClr val="windowText" lastClr="000000"/>
              </a:solidFill>
              <a:latin typeface="+mn-lt"/>
              <a:ea typeface="+mn-ea"/>
              <a:cs typeface="+mn-cs"/>
            </a:rPr>
            <a:t>が影響している。衛生費、労働費については比較的安定して推移している。農林水産業費</a:t>
          </a:r>
          <a:r>
            <a:rPr kumimoji="1" lang="ja-JP" altLang="en-US" sz="1100">
              <a:solidFill>
                <a:sysClr val="windowText" lastClr="000000"/>
              </a:solidFill>
              <a:latin typeface="+mn-lt"/>
              <a:ea typeface="+mn-ea"/>
              <a:cs typeface="+mn-cs"/>
            </a:rPr>
            <a:t>は</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年度は減少し</a:t>
          </a:r>
          <a:r>
            <a:rPr kumimoji="1" lang="ja-JP" altLang="en-US" sz="1100">
              <a:solidFill>
                <a:sysClr val="windowText" lastClr="000000"/>
              </a:solidFill>
              <a:latin typeface="+mn-lt"/>
              <a:ea typeface="+mn-ea"/>
              <a:cs typeface="+mn-cs"/>
            </a:rPr>
            <a:t>ているが、これは</a:t>
          </a:r>
          <a:r>
            <a:rPr kumimoji="1" lang="ja-JP" altLang="ja-JP" sz="1100">
              <a:solidFill>
                <a:sysClr val="windowText" lastClr="000000"/>
              </a:solidFill>
              <a:latin typeface="+mn-lt"/>
              <a:ea typeface="+mn-ea"/>
              <a:cs typeface="+mn-cs"/>
            </a:rPr>
            <a:t>農水産物流通・加工・観光拠点施設整備事業</a:t>
          </a:r>
          <a:r>
            <a:rPr kumimoji="1" lang="ja-JP" altLang="en-US" sz="1100">
              <a:solidFill>
                <a:sysClr val="windowText" lastClr="000000"/>
              </a:solidFill>
              <a:latin typeface="+mn-lt"/>
              <a:ea typeface="+mn-ea"/>
              <a:cs typeface="+mn-cs"/>
            </a:rPr>
            <a:t>の用地費などの事業費が減少したため</a:t>
          </a:r>
          <a:r>
            <a:rPr kumimoji="1" lang="ja-JP" altLang="ja-JP" sz="1100">
              <a:solidFill>
                <a:sysClr val="windowText" lastClr="000000"/>
              </a:solidFill>
              <a:latin typeface="+mn-lt"/>
              <a:ea typeface="+mn-ea"/>
              <a:cs typeface="+mn-cs"/>
            </a:rPr>
            <a:t>である。商工費が平成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年度に増加に転じているのは、キャラクタープロモーション事業や消費喚起プレミアム商品券発行事業といった一時的な影響であり、平成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年度と</a:t>
          </a:r>
          <a:r>
            <a:rPr kumimoji="1" lang="ja-JP" altLang="ja-JP" sz="1100">
              <a:solidFill>
                <a:sysClr val="windowText" lastClr="000000"/>
              </a:solidFill>
              <a:latin typeface="+mn-lt"/>
              <a:ea typeface="+mn-ea"/>
              <a:cs typeface="+mn-cs"/>
            </a:rPr>
            <a:t>落ち着いている。土木費は、東崎兼久線街路整備事業や</a:t>
          </a:r>
          <a:r>
            <a:rPr kumimoji="1" lang="ja-JP" altLang="en-US" sz="1100">
              <a:solidFill>
                <a:sysClr val="windowText" lastClr="000000"/>
              </a:solidFill>
              <a:latin typeface="+mn-lt"/>
              <a:ea typeface="+mn-ea"/>
              <a:cs typeface="+mn-cs"/>
            </a:rPr>
            <a:t>西原</a:t>
          </a:r>
          <a:r>
            <a:rPr kumimoji="1" lang="ja-JP" altLang="ja-JP" sz="1100">
              <a:solidFill>
                <a:sysClr val="windowText" lastClr="000000"/>
              </a:solidFill>
              <a:latin typeface="+mn-lt"/>
              <a:ea typeface="+mn-ea"/>
              <a:cs typeface="+mn-cs"/>
            </a:rPr>
            <a:t>西地区</a:t>
          </a:r>
          <a:r>
            <a:rPr kumimoji="1" lang="ja-JP" altLang="en-US" sz="1100">
              <a:solidFill>
                <a:sysClr val="windowText" lastClr="000000"/>
              </a:solidFill>
              <a:latin typeface="+mn-lt"/>
              <a:ea typeface="+mn-ea"/>
              <a:cs typeface="+mn-cs"/>
            </a:rPr>
            <a:t>土地</a:t>
          </a:r>
          <a:r>
            <a:rPr kumimoji="1" lang="ja-JP" altLang="ja-JP" sz="1100">
              <a:solidFill>
                <a:sysClr val="windowText" lastClr="000000"/>
              </a:solidFill>
              <a:latin typeface="+mn-lt"/>
              <a:ea typeface="+mn-ea"/>
              <a:cs typeface="+mn-cs"/>
            </a:rPr>
            <a:t>区画整理事業</a:t>
          </a:r>
          <a:r>
            <a:rPr kumimoji="1" lang="ja-JP" altLang="en-US" sz="1100">
              <a:solidFill>
                <a:sysClr val="windowText" lastClr="000000"/>
              </a:solidFill>
              <a:latin typeface="+mn-lt"/>
              <a:ea typeface="+mn-ea"/>
              <a:cs typeface="+mn-cs"/>
            </a:rPr>
            <a:t>と</a:t>
          </a:r>
          <a:r>
            <a:rPr kumimoji="1" lang="ja-JP" altLang="ja-JP" sz="1100">
              <a:solidFill>
                <a:sysClr val="windowText" lastClr="000000"/>
              </a:solidFill>
              <a:latin typeface="+mn-lt"/>
              <a:ea typeface="+mn-ea"/>
              <a:cs typeface="+mn-cs"/>
            </a:rPr>
            <a:t>いった大型事業が継続しているため、</a:t>
          </a:r>
          <a:r>
            <a:rPr kumimoji="1" lang="ja-JP" altLang="en-US" sz="1100">
              <a:solidFill>
                <a:sysClr val="windowText" lastClr="000000"/>
              </a:solidFill>
              <a:latin typeface="+mn-lt"/>
              <a:ea typeface="+mn-ea"/>
              <a:cs typeface="+mn-cs"/>
            </a:rPr>
            <a:t>高止まり</a:t>
          </a:r>
          <a:r>
            <a:rPr kumimoji="1" lang="ja-JP" altLang="ja-JP" sz="1100">
              <a:solidFill>
                <a:sysClr val="windowText" lastClr="000000"/>
              </a:solidFill>
              <a:latin typeface="+mn-lt"/>
              <a:ea typeface="+mn-ea"/>
              <a:cs typeface="+mn-cs"/>
            </a:rPr>
            <a:t>となっている。消防費については安定的に推移している</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教育費が</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年度で減少したの</a:t>
          </a:r>
          <a:r>
            <a:rPr kumimoji="1" lang="ja-JP" altLang="ja-JP" sz="1100">
              <a:solidFill>
                <a:sysClr val="windowText" lastClr="000000"/>
              </a:solidFill>
              <a:latin typeface="+mn-lt"/>
              <a:ea typeface="+mn-ea"/>
              <a:cs typeface="+mn-cs"/>
            </a:rPr>
            <a:t>は、平成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年度から始まってい</a:t>
          </a:r>
          <a:r>
            <a:rPr kumimoji="1" lang="ja-JP" altLang="en-US" sz="1100">
              <a:solidFill>
                <a:sysClr val="windowText" lastClr="000000"/>
              </a:solidFill>
              <a:latin typeface="+mn-lt"/>
              <a:ea typeface="+mn-ea"/>
              <a:cs typeface="+mn-cs"/>
            </a:rPr>
            <a:t>た</a:t>
          </a:r>
          <a:r>
            <a:rPr kumimoji="1" lang="ja-JP" altLang="ja-JP" sz="1100">
              <a:solidFill>
                <a:sysClr val="windowText" lastClr="000000"/>
              </a:solidFill>
              <a:latin typeface="+mn-lt"/>
              <a:ea typeface="+mn-ea"/>
              <a:cs typeface="+mn-cs"/>
            </a:rPr>
            <a:t>坂田小学校危険建物新増改築事業</a:t>
          </a:r>
          <a:r>
            <a:rPr kumimoji="1" lang="ja-JP" altLang="en-US" sz="1100">
              <a:solidFill>
                <a:sysClr val="windowText" lastClr="000000"/>
              </a:solidFill>
              <a:latin typeface="+mn-lt"/>
              <a:ea typeface="+mn-ea"/>
              <a:cs typeface="+mn-cs"/>
            </a:rPr>
            <a:t>が終了したためである</a:t>
          </a:r>
          <a:r>
            <a:rPr kumimoji="1" lang="ja-JP" altLang="ja-JP" sz="1100">
              <a:solidFill>
                <a:sysClr val="windowText" lastClr="000000"/>
              </a:solidFill>
              <a:latin typeface="+mn-lt"/>
              <a:ea typeface="+mn-ea"/>
              <a:cs typeface="+mn-cs"/>
            </a:rPr>
            <a:t>。公債費については、新規発行分は近年、低金利で借入れができ、過去の高金利時に起こした地方債は年々償還を終えていく</a:t>
          </a:r>
          <a:r>
            <a:rPr kumimoji="1" lang="ja-JP" altLang="en-US" sz="1100">
              <a:solidFill>
                <a:sysClr val="windowText" lastClr="000000"/>
              </a:solidFill>
              <a:latin typeface="+mn-lt"/>
              <a:ea typeface="+mn-ea"/>
              <a:cs typeface="+mn-cs"/>
            </a:rPr>
            <a:t>といった減少要因があるものの</a:t>
          </a:r>
          <a:r>
            <a:rPr kumimoji="1" lang="ja-JP" altLang="ja-JP" sz="1100">
              <a:solidFill>
                <a:sysClr val="windowText" lastClr="000000"/>
              </a:solidFill>
              <a:latin typeface="+mn-lt"/>
              <a:ea typeface="+mn-ea"/>
              <a:cs typeface="+mn-cs"/>
            </a:rPr>
            <a:t>、</a:t>
          </a:r>
          <a:r>
            <a:rPr kumimoji="1" lang="ja-JP" altLang="ja-JP" sz="1100" baseline="0">
              <a:solidFill>
                <a:sysClr val="windowText" lastClr="000000"/>
              </a:solidFill>
              <a:latin typeface="+mn-lt"/>
              <a:ea typeface="+mn-ea"/>
              <a:cs typeface="+mn-cs"/>
            </a:rPr>
            <a:t>庁舎等複合施設建設事業に伴う起債の</a:t>
          </a:r>
          <a:r>
            <a:rPr kumimoji="1" lang="ja-JP" altLang="en-US" sz="1100" baseline="0">
              <a:solidFill>
                <a:sysClr val="windowText" lastClr="000000"/>
              </a:solidFill>
              <a:latin typeface="+mn-lt"/>
              <a:ea typeface="+mn-ea"/>
              <a:cs typeface="+mn-cs"/>
            </a:rPr>
            <a:t>元金</a:t>
          </a:r>
          <a:r>
            <a:rPr kumimoji="1" lang="ja-JP" altLang="ja-JP" sz="1100" baseline="0">
              <a:solidFill>
                <a:sysClr val="windowText" lastClr="000000"/>
              </a:solidFill>
              <a:latin typeface="+mn-lt"/>
              <a:ea typeface="+mn-ea"/>
              <a:cs typeface="+mn-cs"/>
            </a:rPr>
            <a:t>償還</a:t>
          </a:r>
          <a:r>
            <a:rPr kumimoji="1" lang="ja-JP" altLang="en-US" sz="1100" baseline="0">
              <a:solidFill>
                <a:sysClr val="windowText" lastClr="000000"/>
              </a:solidFill>
              <a:latin typeface="+mn-lt"/>
              <a:ea typeface="+mn-ea"/>
              <a:cs typeface="+mn-cs"/>
            </a:rPr>
            <a:t>が始まった平成</a:t>
          </a:r>
          <a:r>
            <a:rPr kumimoji="1" lang="en-US" altLang="ja-JP" sz="1100" baseline="0">
              <a:solidFill>
                <a:sysClr val="windowText" lastClr="000000"/>
              </a:solidFill>
              <a:latin typeface="+mn-lt"/>
              <a:ea typeface="+mn-ea"/>
              <a:cs typeface="+mn-cs"/>
            </a:rPr>
            <a:t>29</a:t>
          </a:r>
          <a:r>
            <a:rPr kumimoji="1" lang="ja-JP" altLang="en-US" sz="1100" baseline="0">
              <a:solidFill>
                <a:sysClr val="windowText" lastClr="000000"/>
              </a:solidFill>
              <a:latin typeface="+mn-lt"/>
              <a:ea typeface="+mn-ea"/>
              <a:cs typeface="+mn-cs"/>
            </a:rPr>
            <a:t>年度は上がっている。</a:t>
          </a:r>
          <a:endParaRPr lang="ja-JP" altLang="ja-JP" sz="1100">
            <a:solidFill>
              <a:sysClr val="windowText" lastClr="00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・財政調整基金残高は、標準財政規模比で</a:t>
          </a:r>
          <a:r>
            <a:rPr kumimoji="1" lang="en-US" altLang="ja-JP" sz="1100">
              <a:solidFill>
                <a:sysClr val="windowText" lastClr="000000"/>
              </a:solidFill>
              <a:latin typeface="+mn-lt"/>
              <a:ea typeface="+mn-ea"/>
              <a:cs typeface="+mn-cs"/>
            </a:rPr>
            <a:t>10</a:t>
          </a:r>
          <a:r>
            <a:rPr kumimoji="1" lang="ja-JP" altLang="ja-JP" sz="1100">
              <a:solidFill>
                <a:sysClr val="windowText" lastClr="000000"/>
              </a:solidFill>
              <a:latin typeface="+mn-lt"/>
              <a:ea typeface="+mn-ea"/>
              <a:cs typeface="+mn-cs"/>
            </a:rPr>
            <a:t>％以上を維持しているが、</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年度は</a:t>
          </a:r>
          <a:r>
            <a:rPr kumimoji="1" lang="ja-JP" altLang="ja-JP" sz="1100">
              <a:solidFill>
                <a:sysClr val="windowText" lastClr="000000"/>
              </a:solidFill>
              <a:latin typeface="+mn-lt"/>
              <a:ea typeface="+mn-ea"/>
              <a:cs typeface="+mn-cs"/>
            </a:rPr>
            <a:t>国民健康保険特別会計の累積赤字解消のため</a:t>
          </a:r>
          <a:r>
            <a:rPr kumimoji="1" lang="ja-JP" altLang="en-US" sz="1100">
              <a:solidFill>
                <a:sysClr val="windowText" lastClr="000000"/>
              </a:solidFill>
              <a:latin typeface="+mn-lt"/>
              <a:ea typeface="+mn-ea"/>
              <a:cs typeface="+mn-cs"/>
            </a:rPr>
            <a:t>の</a:t>
          </a:r>
          <a:r>
            <a:rPr kumimoji="1" lang="ja-JP" altLang="ja-JP" sz="1100">
              <a:solidFill>
                <a:sysClr val="windowText" lastClr="000000"/>
              </a:solidFill>
              <a:latin typeface="+mn-lt"/>
              <a:ea typeface="+mn-ea"/>
              <a:cs typeface="+mn-cs"/>
            </a:rPr>
            <a:t>法定外繰出を行わな</a:t>
          </a:r>
          <a:r>
            <a:rPr kumimoji="1" lang="ja-JP" altLang="en-US" sz="1100">
              <a:solidFill>
                <a:sysClr val="windowText" lastClr="000000"/>
              </a:solidFill>
              <a:latin typeface="+mn-lt"/>
              <a:ea typeface="+mn-ea"/>
              <a:cs typeface="+mn-cs"/>
            </a:rPr>
            <a:t>かったためである。</a:t>
          </a:r>
          <a:r>
            <a:rPr kumimoji="1" lang="ja-JP" altLang="ja-JP" sz="1100">
              <a:solidFill>
                <a:sysClr val="windowText" lastClr="000000"/>
              </a:solidFill>
              <a:latin typeface="+mn-lt"/>
              <a:ea typeface="+mn-ea"/>
              <a:cs typeface="+mn-cs"/>
            </a:rPr>
            <a:t>今後は</a:t>
          </a:r>
          <a:r>
            <a:rPr kumimoji="1" lang="ja-JP" altLang="en-US" sz="1100">
              <a:solidFill>
                <a:sysClr val="windowText" lastClr="000000"/>
              </a:solidFill>
              <a:latin typeface="+mn-lt"/>
              <a:ea typeface="+mn-ea"/>
              <a:cs typeface="+mn-cs"/>
            </a:rPr>
            <a:t>当該</a:t>
          </a:r>
          <a:r>
            <a:rPr kumimoji="1" lang="ja-JP" altLang="ja-JP" sz="1100">
              <a:solidFill>
                <a:sysClr val="windowText" lastClr="000000"/>
              </a:solidFill>
              <a:latin typeface="+mn-lt"/>
              <a:ea typeface="+mn-ea"/>
              <a:cs typeface="+mn-cs"/>
            </a:rPr>
            <a:t>繰出</a:t>
          </a:r>
          <a:r>
            <a:rPr kumimoji="1" lang="ja-JP" altLang="en-US" sz="1100">
              <a:solidFill>
                <a:sysClr val="windowText" lastClr="000000"/>
              </a:solidFill>
              <a:latin typeface="+mn-lt"/>
              <a:ea typeface="+mn-ea"/>
              <a:cs typeface="+mn-cs"/>
            </a:rPr>
            <a:t>を行う必要があることから、</a:t>
          </a:r>
          <a:r>
            <a:rPr kumimoji="1" lang="ja-JP" altLang="ja-JP" sz="1100">
              <a:solidFill>
                <a:sysClr val="windowText" lastClr="000000"/>
              </a:solidFill>
              <a:latin typeface="+mn-lt"/>
              <a:ea typeface="+mn-ea"/>
              <a:cs typeface="+mn-cs"/>
            </a:rPr>
            <a:t>基金残高が</a:t>
          </a:r>
          <a:r>
            <a:rPr kumimoji="1" lang="ja-JP" altLang="en-US" sz="1100">
              <a:solidFill>
                <a:sysClr val="windowText" lastClr="000000"/>
              </a:solidFill>
              <a:latin typeface="+mn-lt"/>
              <a:ea typeface="+mn-ea"/>
              <a:cs typeface="+mn-cs"/>
            </a:rPr>
            <a:t>減少する</a:t>
          </a:r>
          <a:r>
            <a:rPr kumimoji="1" lang="ja-JP" altLang="ja-JP" sz="1100">
              <a:solidFill>
                <a:sysClr val="windowText" lastClr="000000"/>
              </a:solidFill>
              <a:latin typeface="+mn-lt"/>
              <a:ea typeface="+mn-ea"/>
              <a:cs typeface="+mn-cs"/>
            </a:rPr>
            <a:t>見込みのため、</a:t>
          </a:r>
          <a:r>
            <a:rPr kumimoji="1" lang="ja-JP" altLang="en-US" sz="1100">
              <a:solidFill>
                <a:sysClr val="windowText" lastClr="000000"/>
              </a:solidFill>
              <a:latin typeface="+mn-lt"/>
              <a:ea typeface="+mn-ea"/>
              <a:cs typeface="+mn-cs"/>
            </a:rPr>
            <a:t>事業の整理・縮小を図り、経費削減を徹底していく</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・実質収支額は、税収の増や財政調整基金等の取崩しにより黒字となっているが、実質単年度収支</a:t>
          </a:r>
          <a:r>
            <a:rPr kumimoji="1" lang="ja-JP" altLang="en-US" sz="1100">
              <a:solidFill>
                <a:sysClr val="windowText" lastClr="000000"/>
              </a:solidFill>
              <a:latin typeface="+mn-lt"/>
              <a:ea typeface="+mn-ea"/>
              <a:cs typeface="+mn-cs"/>
            </a:rPr>
            <a:t>については、平成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年度は</a:t>
          </a:r>
          <a:r>
            <a:rPr kumimoji="1" lang="ja-JP" altLang="ja-JP" sz="1100">
              <a:solidFill>
                <a:sysClr val="windowText" lastClr="000000"/>
              </a:solidFill>
              <a:latin typeface="+mn-lt"/>
              <a:ea typeface="+mn-ea"/>
              <a:cs typeface="+mn-cs"/>
            </a:rPr>
            <a:t>基金</a:t>
          </a:r>
          <a:r>
            <a:rPr kumimoji="1" lang="ja-JP" altLang="ja-JP" sz="1100">
              <a:solidFill>
                <a:schemeClr val="dk1"/>
              </a:solidFill>
              <a:latin typeface="+mn-lt"/>
              <a:ea typeface="+mn-ea"/>
              <a:cs typeface="+mn-cs"/>
            </a:rPr>
            <a:t>取崩</a:t>
          </a:r>
          <a:r>
            <a:rPr kumimoji="1" lang="ja-JP" altLang="ja-JP" sz="1100">
              <a:solidFill>
                <a:sysClr val="windowText" lastClr="000000"/>
              </a:solidFill>
              <a:latin typeface="+mn-lt"/>
              <a:ea typeface="+mn-ea"/>
              <a:cs typeface="+mn-cs"/>
            </a:rPr>
            <a:t>額</a:t>
          </a:r>
          <a:r>
            <a:rPr kumimoji="1" lang="ja-JP" altLang="en-US" sz="1100">
              <a:solidFill>
                <a:sysClr val="windowText" lastClr="000000"/>
              </a:solidFill>
              <a:latin typeface="+mn-lt"/>
              <a:ea typeface="+mn-ea"/>
              <a:cs typeface="+mn-cs"/>
            </a:rPr>
            <a:t>が</a:t>
          </a:r>
          <a:r>
            <a:rPr kumimoji="1" lang="ja-JP" altLang="ja-JP" sz="1100">
              <a:solidFill>
                <a:sysClr val="windowText" lastClr="000000"/>
              </a:solidFill>
              <a:latin typeface="+mn-lt"/>
              <a:ea typeface="+mn-ea"/>
              <a:cs typeface="+mn-cs"/>
            </a:rPr>
            <a:t>基金</a:t>
          </a:r>
          <a:r>
            <a:rPr kumimoji="1" lang="ja-JP" altLang="ja-JP" sz="1100">
              <a:solidFill>
                <a:schemeClr val="dk1"/>
              </a:solidFill>
              <a:latin typeface="+mn-lt"/>
              <a:ea typeface="+mn-ea"/>
              <a:cs typeface="+mn-cs"/>
            </a:rPr>
            <a:t>積立</a:t>
          </a:r>
          <a:r>
            <a:rPr kumimoji="1" lang="ja-JP" altLang="ja-JP" sz="1100">
              <a:solidFill>
                <a:sysClr val="windowText" lastClr="000000"/>
              </a:solidFill>
              <a:latin typeface="+mn-lt"/>
              <a:ea typeface="+mn-ea"/>
              <a:cs typeface="+mn-cs"/>
            </a:rPr>
            <a:t>額</a:t>
          </a:r>
          <a:r>
            <a:rPr kumimoji="1" lang="ja-JP" altLang="en-US" sz="1100">
              <a:solidFill>
                <a:sysClr val="windowText" lastClr="000000"/>
              </a:solidFill>
              <a:latin typeface="+mn-lt"/>
              <a:ea typeface="+mn-ea"/>
              <a:cs typeface="+mn-cs"/>
            </a:rPr>
            <a:t>を少し下回ったものの、扶助費や補助費の増加により、マイナスの結果</a:t>
          </a:r>
          <a:r>
            <a:rPr kumimoji="1" lang="ja-JP" altLang="ja-JP" sz="1100">
              <a:solidFill>
                <a:sysClr val="windowText" lastClr="000000"/>
              </a:solidFill>
              <a:latin typeface="+mn-lt"/>
              <a:ea typeface="+mn-ea"/>
              <a:cs typeface="+mn-cs"/>
            </a:rPr>
            <a:t>となった。</a:t>
          </a:r>
          <a:endParaRPr kumimoji="1" lang="en-US"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・連結実質赤字比率の標準財政規模比について、平成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年度も黒字額が赤字額を上回っている状況に変わりはない。赤字額は国民健康保険特別会計で</a:t>
          </a:r>
          <a:r>
            <a:rPr kumimoji="1" lang="ja-JP" altLang="en-US" sz="1100">
              <a:solidFill>
                <a:sysClr val="windowText" lastClr="000000"/>
              </a:solidFill>
              <a:latin typeface="+mn-lt"/>
              <a:ea typeface="+mn-ea"/>
              <a:cs typeface="+mn-cs"/>
            </a:rPr>
            <a:t>あり、一般会計の黒字額は減少したものの、</a:t>
          </a:r>
          <a:r>
            <a:rPr kumimoji="1" lang="ja-JP" altLang="ja-JP" sz="1100">
              <a:solidFill>
                <a:sysClr val="windowText" lastClr="000000"/>
              </a:solidFill>
              <a:latin typeface="+mn-lt"/>
              <a:ea typeface="+mn-ea"/>
              <a:cs typeface="+mn-cs"/>
            </a:rPr>
            <a:t>黒字額で大きく占めている水道事業会計</a:t>
          </a:r>
          <a:r>
            <a:rPr kumimoji="1" lang="ja-JP" altLang="en-US" sz="1100">
              <a:solidFill>
                <a:sysClr val="windowText" lastClr="000000"/>
              </a:solidFill>
              <a:latin typeface="+mn-lt"/>
              <a:ea typeface="+mn-ea"/>
              <a:cs typeface="+mn-cs"/>
            </a:rPr>
            <a:t>が年々増加していおり</a:t>
          </a:r>
          <a:r>
            <a:rPr kumimoji="1" lang="ja-JP" altLang="ja-JP" sz="1100">
              <a:solidFill>
                <a:sysClr val="windowText" lastClr="000000"/>
              </a:solidFill>
              <a:latin typeface="+mn-lt"/>
              <a:ea typeface="+mn-ea"/>
              <a:cs typeface="+mn-cs"/>
            </a:rPr>
            <a:t>、赤字</a:t>
          </a:r>
          <a:r>
            <a:rPr kumimoji="1" lang="ja-JP" altLang="en-US" sz="1100">
              <a:solidFill>
                <a:sysClr val="windowText" lastClr="000000"/>
              </a:solidFill>
              <a:latin typeface="+mn-lt"/>
              <a:ea typeface="+mn-ea"/>
              <a:cs typeface="+mn-cs"/>
            </a:rPr>
            <a:t>額</a:t>
          </a:r>
          <a:r>
            <a:rPr kumimoji="1" lang="ja-JP" altLang="ja-JP" sz="1100">
              <a:solidFill>
                <a:sysClr val="windowText" lastClr="000000"/>
              </a:solidFill>
              <a:latin typeface="+mn-lt"/>
              <a:ea typeface="+mn-ea"/>
              <a:cs typeface="+mn-cs"/>
            </a:rPr>
            <a:t>を補っている</a:t>
          </a:r>
          <a:r>
            <a:rPr kumimoji="1" lang="ja-JP" altLang="en-US" sz="1100">
              <a:solidFill>
                <a:sysClr val="windowText" lastClr="000000"/>
              </a:solidFill>
              <a:latin typeface="+mn-lt"/>
              <a:ea typeface="+mn-ea"/>
              <a:cs typeface="+mn-cs"/>
            </a:rPr>
            <a:t>状況である</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・国民健康保険特別会計の赤字額</a:t>
          </a:r>
          <a:r>
            <a:rPr kumimoji="1" lang="ja-JP" altLang="en-US" sz="1100">
              <a:solidFill>
                <a:sysClr val="windowText" lastClr="000000"/>
              </a:solidFill>
              <a:latin typeface="+mn-lt"/>
              <a:ea typeface="+mn-ea"/>
              <a:cs typeface="+mn-cs"/>
            </a:rPr>
            <a:t>については</a:t>
          </a:r>
          <a:r>
            <a:rPr kumimoji="1" lang="ja-JP" altLang="ja-JP" sz="1100">
              <a:solidFill>
                <a:sysClr val="windowText" lastClr="000000"/>
              </a:solidFill>
              <a:latin typeface="+mn-lt"/>
              <a:ea typeface="+mn-ea"/>
              <a:cs typeface="+mn-cs"/>
            </a:rPr>
            <a:t>、基金を取り崩して一般会計から累積赤字解消のための法定外繰出を</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億円、平成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億円、平成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億円</a:t>
          </a:r>
          <a:r>
            <a:rPr kumimoji="1" lang="ja-JP" altLang="ja-JP" sz="1100">
              <a:solidFill>
                <a:sysClr val="windowText" lastClr="000000"/>
              </a:solidFill>
              <a:latin typeface="+mn-lt"/>
              <a:ea typeface="+mn-ea"/>
              <a:cs typeface="+mn-cs"/>
            </a:rPr>
            <a:t>行ったことによ</a:t>
          </a:r>
          <a:r>
            <a:rPr kumimoji="1" lang="ja-JP" altLang="en-US" sz="1100">
              <a:solidFill>
                <a:sysClr val="windowText" lastClr="000000"/>
              </a:solidFill>
              <a:latin typeface="+mn-lt"/>
              <a:ea typeface="+mn-ea"/>
              <a:cs typeface="+mn-cs"/>
            </a:rPr>
            <a:t>り減少し、</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年度は</a:t>
          </a:r>
          <a:r>
            <a:rPr kumimoji="1" lang="ja-JP" altLang="en-US" sz="1100">
              <a:solidFill>
                <a:sysClr val="windowText" lastClr="000000"/>
              </a:solidFill>
              <a:latin typeface="+mn-lt"/>
              <a:ea typeface="+mn-ea"/>
              <a:cs typeface="+mn-cs"/>
            </a:rPr>
            <a:t>当該</a:t>
          </a:r>
          <a:r>
            <a:rPr kumimoji="1" lang="ja-JP" altLang="ja-JP" sz="1100">
              <a:solidFill>
                <a:sysClr val="windowText" lastClr="000000"/>
              </a:solidFill>
              <a:latin typeface="+mn-lt"/>
              <a:ea typeface="+mn-ea"/>
              <a:cs typeface="+mn-cs"/>
            </a:rPr>
            <a:t>繰出を行わなかったため、赤字額が増加した。</a:t>
          </a:r>
          <a:r>
            <a:rPr kumimoji="1" lang="ja-JP" altLang="en-US" sz="1100">
              <a:solidFill>
                <a:sysClr val="windowText" lastClr="000000"/>
              </a:solidFill>
              <a:latin typeface="+mn-lt"/>
              <a:ea typeface="+mn-ea"/>
              <a:cs typeface="+mn-cs"/>
            </a:rPr>
            <a:t>しかし、今後は、計画的に累積</a:t>
          </a:r>
          <a:r>
            <a:rPr kumimoji="1" lang="ja-JP" altLang="ja-JP" sz="1100">
              <a:solidFill>
                <a:sysClr val="windowText" lastClr="000000"/>
              </a:solidFill>
              <a:latin typeface="+mn-lt"/>
              <a:ea typeface="+mn-ea"/>
              <a:cs typeface="+mn-cs"/>
            </a:rPr>
            <a:t>赤字</a:t>
          </a:r>
          <a:r>
            <a:rPr kumimoji="1" lang="ja-JP" altLang="en-US" sz="1100">
              <a:solidFill>
                <a:sysClr val="windowText" lastClr="000000"/>
              </a:solidFill>
              <a:latin typeface="+mn-lt"/>
              <a:ea typeface="+mn-ea"/>
              <a:cs typeface="+mn-cs"/>
            </a:rPr>
            <a:t>を</a:t>
          </a:r>
          <a:r>
            <a:rPr kumimoji="1" lang="ja-JP" altLang="ja-JP" sz="1100">
              <a:solidFill>
                <a:sysClr val="windowText" lastClr="000000"/>
              </a:solidFill>
              <a:latin typeface="+mn-lt"/>
              <a:ea typeface="+mn-ea"/>
              <a:cs typeface="+mn-cs"/>
            </a:rPr>
            <a:t>解消</a:t>
          </a:r>
          <a:r>
            <a:rPr kumimoji="1" lang="ja-JP" altLang="en-US" sz="1100">
              <a:solidFill>
                <a:sysClr val="windowText" lastClr="000000"/>
              </a:solidFill>
              <a:latin typeface="+mn-lt"/>
              <a:ea typeface="+mn-ea"/>
              <a:cs typeface="+mn-cs"/>
            </a:rPr>
            <a:t>しなければならないことから、一般会計の黒字額の減少が見込まれるため</a:t>
          </a:r>
          <a:r>
            <a:rPr kumimoji="1" lang="ja-JP" altLang="ja-JP" sz="1100">
              <a:solidFill>
                <a:sysClr val="windowText" lastClr="000000"/>
              </a:solidFill>
              <a:latin typeface="+mn-lt"/>
              <a:ea typeface="+mn-ea"/>
              <a:cs typeface="+mn-cs"/>
            </a:rPr>
            <a:t>、計画的な財政運営に努め</a:t>
          </a:r>
          <a:r>
            <a:rPr kumimoji="1" lang="ja-JP" altLang="en-US" sz="1100">
              <a:solidFill>
                <a:sysClr val="windowText" lastClr="000000"/>
              </a:solidFill>
              <a:latin typeface="+mn-lt"/>
              <a:ea typeface="+mn-ea"/>
              <a:cs typeface="+mn-cs"/>
            </a:rPr>
            <a:t>ていく</a:t>
          </a:r>
          <a:r>
            <a:rPr kumimoji="1" lang="ja-JP" altLang="ja-JP" sz="110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・実質公債費比率は、</a:t>
          </a:r>
          <a:r>
            <a:rPr kumimoji="1" lang="ja-JP" altLang="en-US" sz="1100">
              <a:solidFill>
                <a:sysClr val="windowText" lastClr="000000"/>
              </a:solidFill>
              <a:latin typeface="+mn-lt"/>
              <a:ea typeface="+mn-ea"/>
              <a:cs typeface="+mn-cs"/>
            </a:rPr>
            <a:t>近年、</a:t>
          </a:r>
          <a:r>
            <a:rPr kumimoji="1" lang="ja-JP" altLang="ja-JP" sz="1100">
              <a:solidFill>
                <a:sysClr val="windowText" lastClr="000000"/>
              </a:solidFill>
              <a:latin typeface="+mn-lt"/>
              <a:ea typeface="+mn-ea"/>
              <a:cs typeface="+mn-cs"/>
            </a:rPr>
            <a:t>元利償還金が安定して推移してい</a:t>
          </a:r>
          <a:r>
            <a:rPr kumimoji="1" lang="ja-JP" altLang="en-US" sz="1100">
              <a:solidFill>
                <a:sysClr val="windowText" lastClr="000000"/>
              </a:solidFill>
              <a:latin typeface="+mn-lt"/>
              <a:ea typeface="+mn-ea"/>
              <a:cs typeface="+mn-cs"/>
            </a:rPr>
            <a:t>たが、平成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年度は</a:t>
          </a:r>
          <a:r>
            <a:rPr kumimoji="1" lang="ja-JP" altLang="ja-JP" sz="1100">
              <a:solidFill>
                <a:sysClr val="windowText" lastClr="000000"/>
              </a:solidFill>
              <a:latin typeface="+mn-lt"/>
              <a:ea typeface="+mn-ea"/>
              <a:cs typeface="+mn-cs"/>
            </a:rPr>
            <a:t>庁舎等複合施設建設事業に伴う起債の元金還金が始まったこと</a:t>
          </a:r>
          <a:r>
            <a:rPr kumimoji="1" lang="ja-JP" altLang="en-US" sz="1100">
              <a:solidFill>
                <a:sysClr val="windowText" lastClr="000000"/>
              </a:solidFill>
              <a:latin typeface="+mn-lt"/>
              <a:ea typeface="+mn-ea"/>
              <a:cs typeface="+mn-cs"/>
            </a:rPr>
            <a:t>により上がっている。また、一部事務組合が起こした地方債の元利償還金に対する負担金も増加しており、</a:t>
          </a:r>
          <a:r>
            <a:rPr kumimoji="1" lang="ja-JP" altLang="ja-JP" sz="1100">
              <a:solidFill>
                <a:sysClr val="windowText" lastClr="000000"/>
              </a:solidFill>
              <a:latin typeface="+mn-lt"/>
              <a:ea typeface="+mn-ea"/>
              <a:cs typeface="+mn-cs"/>
            </a:rPr>
            <a:t>坂田小校舎危険建物新増改築事業に伴う起債の償還</a:t>
          </a:r>
          <a:r>
            <a:rPr kumimoji="1" lang="ja-JP" altLang="en-US" sz="1100">
              <a:solidFill>
                <a:sysClr val="windowText" lastClr="000000"/>
              </a:solidFill>
              <a:latin typeface="+mn-lt"/>
              <a:ea typeface="+mn-ea"/>
              <a:cs typeface="+mn-cs"/>
            </a:rPr>
            <a:t>も控えている</a:t>
          </a:r>
          <a:r>
            <a:rPr kumimoji="1" lang="ja-JP" altLang="ja-JP" sz="1100">
              <a:solidFill>
                <a:sysClr val="windowText" lastClr="000000"/>
              </a:solidFill>
              <a:latin typeface="+mn-lt"/>
              <a:ea typeface="+mn-ea"/>
              <a:cs typeface="+mn-cs"/>
            </a:rPr>
            <a:t>ため、今後は投資事業の削減に努め、新規発行を抑制し、償還額の平準化及び実質公債費比率が急激に上昇しないよう努めていく。</a:t>
          </a:r>
          <a:endParaRPr lang="ja-JP" altLang="ja-JP" sz="1100">
            <a:solidFill>
              <a:sysClr val="windowText" lastClr="000000"/>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年度は平成</a:t>
          </a:r>
          <a:r>
            <a:rPr kumimoji="1" lang="en-US" altLang="ja-JP" sz="1100">
              <a:solidFill>
                <a:sysClr val="windowText" lastClr="000000"/>
              </a:solidFill>
              <a:latin typeface="+mn-lt"/>
              <a:ea typeface="+mn-ea"/>
              <a:cs typeface="+mn-cs"/>
            </a:rPr>
            <a:t>28</a:t>
          </a:r>
          <a:r>
            <a:rPr kumimoji="1" lang="ja-JP" altLang="en-US" sz="1100">
              <a:solidFill>
                <a:sysClr val="windowText" lastClr="000000"/>
              </a:solidFill>
              <a:latin typeface="+mn-lt"/>
              <a:ea typeface="+mn-ea"/>
              <a:cs typeface="+mn-cs"/>
            </a:rPr>
            <a:t>年度に比べ、将来負担額も充当可能財源等も全体的に減少している。</a:t>
          </a:r>
          <a:r>
            <a:rPr kumimoji="1" lang="en-US" altLang="ja-JP" sz="1100">
              <a:solidFill>
                <a:sysClr val="windowText" lastClr="000000"/>
              </a:solidFill>
              <a:latin typeface="+mn-lt"/>
              <a:ea typeface="+mn-ea"/>
              <a:cs typeface="+mn-cs"/>
            </a:rPr>
            <a:t/>
          </a:r>
          <a:br>
            <a:rPr kumimoji="1" lang="en-US" altLang="ja-JP" sz="1100">
              <a:solidFill>
                <a:sysClr val="windowText" lastClr="000000"/>
              </a:solidFill>
              <a:latin typeface="+mn-lt"/>
              <a:ea typeface="+mn-ea"/>
              <a:cs typeface="+mn-cs"/>
            </a:rPr>
          </a:br>
          <a:r>
            <a:rPr kumimoji="1" lang="ja-JP" altLang="ja-JP" sz="1100">
              <a:solidFill>
                <a:sysClr val="windowText" lastClr="000000"/>
              </a:solidFill>
              <a:latin typeface="+mn-lt"/>
              <a:ea typeface="+mn-ea"/>
              <a:cs typeface="+mn-cs"/>
            </a:rPr>
            <a:t>・将来負担比率（分子）の構造で最も割合が大きい地方債の現在高は、平成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年度で</a:t>
          </a:r>
          <a:r>
            <a:rPr kumimoji="1" lang="en-US" altLang="ja-JP" sz="1100">
              <a:solidFill>
                <a:sysClr val="windowText" lastClr="000000"/>
              </a:solidFill>
              <a:latin typeface="+mn-lt"/>
              <a:ea typeface="+mn-ea"/>
              <a:cs typeface="+mn-cs"/>
            </a:rPr>
            <a:t>109</a:t>
          </a:r>
          <a:r>
            <a:rPr kumimoji="1" lang="ja-JP" altLang="ja-JP" sz="1100">
              <a:solidFill>
                <a:sysClr val="windowText" lastClr="000000"/>
              </a:solidFill>
              <a:latin typeface="+mn-lt"/>
              <a:ea typeface="+mn-ea"/>
              <a:cs typeface="+mn-cs"/>
            </a:rPr>
            <a:t>億</a:t>
          </a:r>
          <a:r>
            <a:rPr kumimoji="1" lang="en-US" altLang="ja-JP" sz="1100">
              <a:solidFill>
                <a:sysClr val="windowText" lastClr="000000"/>
              </a:solidFill>
              <a:latin typeface="+mn-lt"/>
              <a:ea typeface="+mn-ea"/>
              <a:cs typeface="+mn-cs"/>
            </a:rPr>
            <a:t>7</a:t>
          </a:r>
          <a:r>
            <a:rPr kumimoji="1" lang="ja-JP" altLang="ja-JP" sz="1100">
              <a:solidFill>
                <a:sysClr val="windowText" lastClr="000000"/>
              </a:solidFill>
              <a:latin typeface="+mn-lt"/>
              <a:ea typeface="+mn-ea"/>
              <a:cs typeface="+mn-cs"/>
            </a:rPr>
            <a:t>百万円と</a:t>
          </a:r>
          <a:r>
            <a:rPr kumimoji="1" lang="ja-JP" altLang="en-US" sz="1100">
              <a:solidFill>
                <a:sysClr val="windowText" lastClr="000000"/>
              </a:solidFill>
              <a:latin typeface="+mn-lt"/>
              <a:ea typeface="+mn-ea"/>
              <a:cs typeface="+mn-cs"/>
            </a:rPr>
            <a:t>減少し</a:t>
          </a:r>
          <a:r>
            <a:rPr kumimoji="1" lang="ja-JP" altLang="ja-JP" sz="1100">
              <a:solidFill>
                <a:sysClr val="windowText" lastClr="000000"/>
              </a:solidFill>
              <a:latin typeface="+mn-lt"/>
              <a:ea typeface="+mn-ea"/>
              <a:cs typeface="+mn-cs"/>
            </a:rPr>
            <a:t>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・組合等負担等見込額</a:t>
          </a:r>
          <a:r>
            <a:rPr kumimoji="1" lang="ja-JP" altLang="en-US" sz="1100">
              <a:solidFill>
                <a:sysClr val="windowText" lastClr="000000"/>
              </a:solidFill>
              <a:latin typeface="+mn-lt"/>
              <a:ea typeface="+mn-ea"/>
              <a:cs typeface="+mn-cs"/>
            </a:rPr>
            <a:t>は高止まりの状況で、</a:t>
          </a:r>
          <a:r>
            <a:rPr kumimoji="1" lang="ja-JP" altLang="ja-JP" sz="1100">
              <a:solidFill>
                <a:sysClr val="windowText" lastClr="000000"/>
              </a:solidFill>
              <a:latin typeface="+mn-lt"/>
              <a:ea typeface="+mn-ea"/>
              <a:cs typeface="+mn-cs"/>
            </a:rPr>
            <a:t>一部事務組合の建設事業の影響</a:t>
          </a:r>
          <a:r>
            <a:rPr kumimoji="1" lang="ja-JP" altLang="en-US" sz="1100">
              <a:solidFill>
                <a:sysClr val="windowText" lastClr="000000"/>
              </a:solidFill>
              <a:latin typeface="+mn-lt"/>
              <a:ea typeface="+mn-ea"/>
              <a:cs typeface="+mn-cs"/>
            </a:rPr>
            <a:t>により、</a:t>
          </a:r>
          <a:r>
            <a:rPr kumimoji="1" lang="ja-JP" altLang="ja-JP" sz="1100">
              <a:solidFill>
                <a:sysClr val="windowText" lastClr="000000"/>
              </a:solidFill>
              <a:latin typeface="+mn-lt"/>
              <a:ea typeface="+mn-ea"/>
              <a:cs typeface="+mn-cs"/>
            </a:rPr>
            <a:t>今後も増加傾向になると考えられる。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・充当可能財源等については、平成</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年度に財産収入による積立で、一時的に</a:t>
          </a:r>
          <a:r>
            <a:rPr kumimoji="1" lang="ja-JP" altLang="en-US" sz="1100">
              <a:solidFill>
                <a:sysClr val="windowText" lastClr="000000"/>
              </a:solidFill>
              <a:latin typeface="+mn-lt"/>
              <a:ea typeface="+mn-ea"/>
              <a:cs typeface="+mn-cs"/>
            </a:rPr>
            <a:t>基金</a:t>
          </a:r>
          <a:r>
            <a:rPr kumimoji="1" lang="ja-JP" altLang="ja-JP" sz="1100">
              <a:solidFill>
                <a:sysClr val="windowText" lastClr="000000"/>
              </a:solidFill>
              <a:latin typeface="+mn-lt"/>
              <a:ea typeface="+mn-ea"/>
              <a:cs typeface="+mn-cs"/>
            </a:rPr>
            <a:t>が増えたものの、国民健康保険特別会計の累積赤字解消に向けて基金の取崩しを行っていることから、年々減少してい</a:t>
          </a:r>
          <a:r>
            <a:rPr kumimoji="1" lang="ja-JP" altLang="en-US" sz="1100">
              <a:solidFill>
                <a:sysClr val="windowText" lastClr="000000"/>
              </a:solidFill>
              <a:latin typeface="+mn-lt"/>
              <a:ea typeface="+mn-ea"/>
              <a:cs typeface="+mn-cs"/>
            </a:rPr>
            <a:t>た</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しかし、平成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年度は累積赤字解消のための基金の取り崩しは行わなかったにも関わらず、財政調整基金以外の基金を取り崩して事業経費に充てたため、基金全体額が減少している。</a:t>
          </a:r>
          <a:r>
            <a:rPr kumimoji="1" lang="en-US" altLang="ja-JP" sz="1100">
              <a:solidFill>
                <a:sysClr val="windowText" lastClr="000000"/>
              </a:solidFill>
              <a:latin typeface="+mn-lt"/>
              <a:ea typeface="+mn-ea"/>
              <a:cs typeface="+mn-cs"/>
            </a:rPr>
            <a:t/>
          </a:r>
          <a:br>
            <a:rPr kumimoji="1" lang="en-US" altLang="ja-JP" sz="1100">
              <a:solidFill>
                <a:sysClr val="windowText" lastClr="000000"/>
              </a:solidFill>
              <a:latin typeface="+mn-lt"/>
              <a:ea typeface="+mn-ea"/>
              <a:cs typeface="+mn-cs"/>
            </a:rPr>
          </a:b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今後</a:t>
          </a:r>
          <a:r>
            <a:rPr kumimoji="1" lang="ja-JP" altLang="en-US" sz="1100">
              <a:solidFill>
                <a:sysClr val="windowText" lastClr="000000"/>
              </a:solidFill>
              <a:latin typeface="+mn-lt"/>
              <a:ea typeface="+mn-ea"/>
              <a:cs typeface="+mn-cs"/>
            </a:rPr>
            <a:t>は</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全</a:t>
          </a:r>
          <a:r>
            <a:rPr kumimoji="1" lang="ja-JP" altLang="ja-JP" sz="1100">
              <a:solidFill>
                <a:sysClr val="windowText" lastClr="000000"/>
              </a:solidFill>
              <a:latin typeface="+mn-lt"/>
              <a:ea typeface="+mn-ea"/>
              <a:cs typeface="+mn-cs"/>
            </a:rPr>
            <a:t>事業</a:t>
          </a:r>
          <a:r>
            <a:rPr kumimoji="1" lang="ja-JP" altLang="en-US" sz="1100">
              <a:solidFill>
                <a:sysClr val="windowText" lastClr="000000"/>
              </a:solidFill>
              <a:latin typeface="+mn-lt"/>
              <a:ea typeface="+mn-ea"/>
              <a:cs typeface="+mn-cs"/>
            </a:rPr>
            <a:t>の優先度を</a:t>
          </a:r>
          <a:r>
            <a:rPr kumimoji="1" lang="ja-JP" altLang="ja-JP" sz="1100">
              <a:solidFill>
                <a:sysClr val="windowText" lastClr="000000"/>
              </a:solidFill>
              <a:latin typeface="+mn-lt"/>
              <a:ea typeface="+mn-ea"/>
              <a:cs typeface="+mn-cs"/>
            </a:rPr>
            <a:t>点検</a:t>
          </a:r>
          <a:r>
            <a:rPr kumimoji="1" lang="ja-JP" altLang="en-US" sz="1100">
              <a:solidFill>
                <a:sysClr val="windowText" lastClr="000000"/>
              </a:solidFill>
              <a:latin typeface="+mn-lt"/>
              <a:ea typeface="+mn-ea"/>
              <a:cs typeface="+mn-cs"/>
            </a:rPr>
            <a:t>し、事業の縮小・廃止等</a:t>
          </a:r>
          <a:r>
            <a:rPr kumimoji="1" lang="ja-JP" altLang="ja-JP" sz="1100">
              <a:solidFill>
                <a:sysClr val="windowText" lastClr="000000"/>
              </a:solidFill>
              <a:latin typeface="+mn-lt"/>
              <a:ea typeface="+mn-ea"/>
              <a:cs typeface="+mn-cs"/>
            </a:rPr>
            <a:t>を図</a:t>
          </a:r>
          <a:r>
            <a:rPr kumimoji="1" lang="ja-JP" altLang="en-US" sz="1100">
              <a:solidFill>
                <a:sysClr val="windowText" lastClr="000000"/>
              </a:solidFill>
              <a:latin typeface="+mn-lt"/>
              <a:ea typeface="+mn-ea"/>
              <a:cs typeface="+mn-cs"/>
            </a:rPr>
            <a:t>るなど</a:t>
          </a:r>
          <a:r>
            <a:rPr kumimoji="1" lang="ja-JP" altLang="ja-JP" sz="1100">
              <a:solidFill>
                <a:sysClr val="windowText" lastClr="000000"/>
              </a:solidFill>
              <a:latin typeface="+mn-lt"/>
              <a:ea typeface="+mn-ea"/>
              <a:cs typeface="+mn-cs"/>
            </a:rPr>
            <a:t>行財政改革を進め</a:t>
          </a:r>
          <a:r>
            <a:rPr kumimoji="1" lang="ja-JP" altLang="en-US" sz="1100">
              <a:solidFill>
                <a:sysClr val="windowText" lastClr="000000"/>
              </a:solidFill>
              <a:latin typeface="+mn-lt"/>
              <a:ea typeface="+mn-ea"/>
              <a:cs typeface="+mn-cs"/>
            </a:rPr>
            <a:t>ていく</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・当初予算を編成するために複数の基金の取り崩し（</a:t>
          </a:r>
          <a:r>
            <a:rPr kumimoji="1" lang="en-US" altLang="ja-JP" sz="1300">
              <a:solidFill>
                <a:schemeClr val="dk1"/>
              </a:solidFill>
              <a:effectLst/>
              <a:latin typeface="ＭＳ ゴシック" pitchFamily="49" charset="-128"/>
              <a:ea typeface="ＭＳ ゴシック" pitchFamily="49" charset="-128"/>
              <a:cs typeface="+mn-cs"/>
            </a:rPr>
            <a:t>5.8</a:t>
          </a:r>
          <a:r>
            <a:rPr kumimoji="1" lang="ja-JP" altLang="en-US" sz="1300">
              <a:solidFill>
                <a:schemeClr val="dk1"/>
              </a:solidFill>
              <a:effectLst/>
              <a:latin typeface="ＭＳ ゴシック" pitchFamily="49" charset="-128"/>
              <a:ea typeface="ＭＳ ゴシック" pitchFamily="49" charset="-128"/>
              <a:cs typeface="+mn-cs"/>
            </a:rPr>
            <a:t>億円）を行ったため、補正予算の編成も厳しく、</a:t>
          </a:r>
          <a:r>
            <a:rPr kumimoji="1" lang="ja-JP" altLang="ja-JP" sz="1300">
              <a:solidFill>
                <a:schemeClr val="dk1"/>
              </a:solidFill>
              <a:latin typeface="ＭＳ ゴシック" pitchFamily="49" charset="-128"/>
              <a:ea typeface="ＭＳ ゴシック" pitchFamily="49" charset="-128"/>
              <a:cs typeface="+mn-cs"/>
            </a:rPr>
            <a:t>国民健康保険特別会計への</a:t>
          </a:r>
          <a:r>
            <a:rPr kumimoji="1" lang="ja-JP" altLang="en-US" sz="1300">
              <a:solidFill>
                <a:schemeClr val="dk1"/>
              </a:solidFill>
              <a:latin typeface="ＭＳ ゴシック" pitchFamily="49" charset="-128"/>
              <a:ea typeface="ＭＳ ゴシック" pitchFamily="49" charset="-128"/>
              <a:cs typeface="+mn-cs"/>
            </a:rPr>
            <a:t>累積赤字解消のための法定</a:t>
          </a:r>
          <a:r>
            <a:rPr kumimoji="1" lang="ja-JP" altLang="ja-JP" sz="1300">
              <a:solidFill>
                <a:schemeClr val="dk1"/>
              </a:solidFill>
              <a:latin typeface="ＭＳ ゴシック" pitchFamily="49" charset="-128"/>
              <a:ea typeface="ＭＳ ゴシック" pitchFamily="49" charset="-128"/>
              <a:cs typeface="+mn-cs"/>
            </a:rPr>
            <a:t>外繰出</a:t>
          </a:r>
          <a:r>
            <a:rPr kumimoji="1" lang="ja-JP" altLang="en-US" sz="1300">
              <a:solidFill>
                <a:schemeClr val="dk1"/>
              </a:solidFill>
              <a:latin typeface="ＭＳ ゴシック" pitchFamily="49" charset="-128"/>
              <a:ea typeface="ＭＳ ゴシック" pitchFamily="49" charset="-128"/>
              <a:cs typeface="+mn-cs"/>
            </a:rPr>
            <a:t>（</a:t>
          </a:r>
          <a:r>
            <a:rPr kumimoji="1" lang="en-US" altLang="ja-JP" sz="1300">
              <a:solidFill>
                <a:schemeClr val="dk1"/>
              </a:solidFill>
              <a:latin typeface="ＭＳ ゴシック" pitchFamily="49" charset="-128"/>
              <a:ea typeface="ＭＳ ゴシック" pitchFamily="49" charset="-128"/>
              <a:cs typeface="+mn-cs"/>
            </a:rPr>
            <a:t>2.3</a:t>
          </a:r>
          <a:r>
            <a:rPr kumimoji="1" lang="ja-JP" altLang="en-US" sz="1300">
              <a:solidFill>
                <a:schemeClr val="dk1"/>
              </a:solidFill>
              <a:latin typeface="ＭＳ ゴシック" pitchFamily="49" charset="-128"/>
              <a:ea typeface="ＭＳ ゴシック" pitchFamily="49" charset="-128"/>
              <a:cs typeface="+mn-cs"/>
            </a:rPr>
            <a:t>億</a:t>
          </a:r>
          <a:r>
            <a:rPr kumimoji="1" lang="ja-JP" altLang="ja-JP" sz="1300">
              <a:solidFill>
                <a:schemeClr val="dk1"/>
              </a:solidFill>
              <a:latin typeface="ＭＳ ゴシック" pitchFamily="49" charset="-128"/>
              <a:ea typeface="ＭＳ ゴシック" pitchFamily="49" charset="-128"/>
              <a:cs typeface="+mn-cs"/>
            </a:rPr>
            <a:t>円</a:t>
          </a:r>
          <a:r>
            <a:rPr kumimoji="1" lang="ja-JP" altLang="en-US" sz="1300">
              <a:solidFill>
                <a:schemeClr val="dk1"/>
              </a:solidFill>
              <a:latin typeface="ＭＳ ゴシック" pitchFamily="49" charset="-128"/>
              <a:ea typeface="ＭＳ ゴシック" pitchFamily="49" charset="-128"/>
              <a:cs typeface="+mn-cs"/>
            </a:rPr>
            <a:t>）を</a:t>
          </a:r>
          <a:r>
            <a:rPr kumimoji="1" lang="ja-JP" altLang="ja-JP" sz="1300">
              <a:solidFill>
                <a:schemeClr val="dk1"/>
              </a:solidFill>
              <a:latin typeface="ＭＳ ゴシック" pitchFamily="49" charset="-128"/>
              <a:ea typeface="ＭＳ ゴシック" pitchFamily="49" charset="-128"/>
              <a:cs typeface="+mn-cs"/>
            </a:rPr>
            <a:t>取り下げ</a:t>
          </a:r>
          <a:r>
            <a:rPr kumimoji="1" lang="ja-JP" altLang="en-US" sz="1300">
              <a:solidFill>
                <a:schemeClr val="dk1"/>
              </a:solidFill>
              <a:latin typeface="ＭＳ ゴシック" pitchFamily="49" charset="-128"/>
              <a:ea typeface="ＭＳ ゴシック" pitchFamily="49" charset="-128"/>
              <a:cs typeface="+mn-cs"/>
            </a:rPr>
            <a:t>て、歳出の大幅な減による積み立ての増加を図ったものの、基金全体としては、平成</a:t>
          </a:r>
          <a:r>
            <a:rPr kumimoji="1" lang="en-US" altLang="ja-JP" sz="1300">
              <a:solidFill>
                <a:schemeClr val="dk1"/>
              </a:solidFill>
              <a:latin typeface="ＭＳ ゴシック" pitchFamily="49" charset="-128"/>
              <a:ea typeface="ＭＳ ゴシック" pitchFamily="49" charset="-128"/>
              <a:cs typeface="+mn-cs"/>
            </a:rPr>
            <a:t>28</a:t>
          </a:r>
          <a:r>
            <a:rPr kumimoji="1" lang="ja-JP" altLang="en-US" sz="1300">
              <a:solidFill>
                <a:schemeClr val="dk1"/>
              </a:solidFill>
              <a:latin typeface="ＭＳ ゴシック" pitchFamily="49" charset="-128"/>
              <a:ea typeface="ＭＳ ゴシック" pitchFamily="49" charset="-128"/>
              <a:cs typeface="+mn-cs"/>
            </a:rPr>
            <a:t>年度末より</a:t>
          </a:r>
          <a:r>
            <a:rPr kumimoji="1" lang="en-US" altLang="ja-JP" sz="1300">
              <a:solidFill>
                <a:schemeClr val="dk1"/>
              </a:solidFill>
              <a:latin typeface="ＭＳ ゴシック" pitchFamily="49" charset="-128"/>
              <a:ea typeface="ＭＳ ゴシック" pitchFamily="49" charset="-128"/>
              <a:cs typeface="+mn-cs"/>
            </a:rPr>
            <a:t>1.6</a:t>
          </a:r>
          <a:r>
            <a:rPr kumimoji="1" lang="ja-JP" altLang="en-US" sz="1300">
              <a:solidFill>
                <a:schemeClr val="dk1"/>
              </a:solidFill>
              <a:latin typeface="ＭＳ ゴシック" pitchFamily="49" charset="-128"/>
              <a:ea typeface="ＭＳ ゴシック" pitchFamily="49" charset="-128"/>
              <a:cs typeface="+mn-cs"/>
            </a:rPr>
            <a:t>億円の減となった。</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a:t>
          </a:r>
          <a:r>
            <a:rPr kumimoji="1" lang="ja-JP" altLang="en-US" sz="1300">
              <a:solidFill>
                <a:schemeClr val="dk1"/>
              </a:solidFill>
              <a:latin typeface="ＭＳ ゴシック" pitchFamily="49" charset="-128"/>
              <a:ea typeface="ＭＳ ゴシック" pitchFamily="49" charset="-128"/>
              <a:cs typeface="+mn-cs"/>
            </a:rPr>
            <a:t>予算編成が厳しい状況がしばらく続く見通しであり、また、</a:t>
          </a:r>
          <a:r>
            <a:rPr kumimoji="1" lang="ja-JP" altLang="ja-JP" sz="1300">
              <a:solidFill>
                <a:schemeClr val="dk1"/>
              </a:solidFill>
              <a:latin typeface="ＭＳ ゴシック" pitchFamily="49" charset="-128"/>
              <a:ea typeface="ＭＳ ゴシック" pitchFamily="49" charset="-128"/>
              <a:cs typeface="+mn-cs"/>
            </a:rPr>
            <a:t>国民健康保険特別会計</a:t>
          </a:r>
          <a:r>
            <a:rPr kumimoji="1" lang="ja-JP" altLang="en-US" sz="1300">
              <a:solidFill>
                <a:schemeClr val="dk1"/>
              </a:solidFill>
              <a:latin typeface="ＭＳ ゴシック" pitchFamily="49" charset="-128"/>
              <a:ea typeface="ＭＳ ゴシック" pitchFamily="49" charset="-128"/>
              <a:cs typeface="+mn-cs"/>
            </a:rPr>
            <a:t>の累積赤字解消のための法定</a:t>
          </a:r>
          <a:r>
            <a:rPr kumimoji="1" lang="ja-JP" altLang="ja-JP" sz="1300">
              <a:solidFill>
                <a:schemeClr val="dk1"/>
              </a:solidFill>
              <a:latin typeface="ＭＳ ゴシック" pitchFamily="49" charset="-128"/>
              <a:ea typeface="ＭＳ ゴシック" pitchFamily="49" charset="-128"/>
              <a:cs typeface="+mn-cs"/>
            </a:rPr>
            <a:t>外繰出</a:t>
          </a:r>
          <a:r>
            <a:rPr kumimoji="1" lang="ja-JP" altLang="en-US" sz="1300">
              <a:solidFill>
                <a:schemeClr val="dk1"/>
              </a:solidFill>
              <a:latin typeface="ＭＳ ゴシック" pitchFamily="49" charset="-128"/>
              <a:ea typeface="ＭＳ ゴシック" pitchFamily="49" charset="-128"/>
              <a:cs typeface="+mn-cs"/>
            </a:rPr>
            <a:t>を計画的にすすめていくため、今後は基金全体が減少する見込みである。今後、安定的な財政運営を図るため、明確な方針を立てる予定である。</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・西原南児童館建設基金：西原南児童館を建設するため、計画的な資金確保を図るため積み立てる基金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・職員退職手当特別負担金基金：職員が退職した場合に負担しなければならない特別負担金の財源に充てるため積み立てる基金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・西原南児童館建設基金</a:t>
          </a:r>
          <a:r>
            <a:rPr kumimoji="1" lang="ja-JP" altLang="en-US"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en-US" sz="1300">
              <a:solidFill>
                <a:schemeClr val="dk1"/>
              </a:solidFill>
              <a:latin typeface="ＭＳ ゴシック" pitchFamily="49" charset="-128"/>
              <a:ea typeface="ＭＳ ゴシック" pitchFamily="49" charset="-128"/>
              <a:cs typeface="+mn-cs"/>
            </a:rPr>
            <a:t>年度に施工する西原南児童館の建設事業に充てるため、全額（</a:t>
          </a:r>
          <a:r>
            <a:rPr kumimoji="1" lang="en-US" altLang="ja-JP" sz="1300">
              <a:solidFill>
                <a:schemeClr val="dk1"/>
              </a:solidFill>
              <a:latin typeface="ＭＳ ゴシック" pitchFamily="49" charset="-128"/>
              <a:ea typeface="ＭＳ ゴシック" pitchFamily="49" charset="-128"/>
              <a:cs typeface="+mn-cs"/>
            </a:rPr>
            <a:t>1.06</a:t>
          </a:r>
          <a:r>
            <a:rPr kumimoji="1" lang="ja-JP" altLang="en-US" sz="1300">
              <a:solidFill>
                <a:schemeClr val="dk1"/>
              </a:solidFill>
              <a:latin typeface="ＭＳ ゴシック" pitchFamily="49" charset="-128"/>
              <a:ea typeface="ＭＳ ゴシック" pitchFamily="49" charset="-128"/>
              <a:cs typeface="+mn-cs"/>
            </a:rPr>
            <a:t>億円）を取り崩したことによる皆減</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・職員退職手当特別負担金基金：</a:t>
          </a:r>
          <a:r>
            <a:rPr kumimoji="1" lang="ja-JP" altLang="en-US"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en-US" sz="1300">
              <a:solidFill>
                <a:schemeClr val="dk1"/>
              </a:solidFill>
              <a:latin typeface="ＭＳ ゴシック" pitchFamily="49" charset="-128"/>
              <a:ea typeface="ＭＳ ゴシック" pitchFamily="49" charset="-128"/>
              <a:cs typeface="+mn-cs"/>
            </a:rPr>
            <a:t>年度に退職する職員の特別負担金への支払いに充てるため、</a:t>
          </a:r>
          <a:r>
            <a:rPr kumimoji="1" lang="en-US" altLang="ja-JP" sz="1300">
              <a:solidFill>
                <a:schemeClr val="dk1"/>
              </a:solidFill>
              <a:latin typeface="ＭＳ ゴシック" pitchFamily="49" charset="-128"/>
              <a:ea typeface="ＭＳ ゴシック" pitchFamily="49" charset="-128"/>
              <a:cs typeface="+mn-cs"/>
            </a:rPr>
            <a:t>0.3</a:t>
          </a:r>
          <a:r>
            <a:rPr kumimoji="1" lang="ja-JP" altLang="en-US" sz="1300">
              <a:solidFill>
                <a:schemeClr val="dk1"/>
              </a:solidFill>
              <a:latin typeface="ＭＳ ゴシック" pitchFamily="49" charset="-128"/>
              <a:ea typeface="ＭＳ ゴシック" pitchFamily="49" charset="-128"/>
              <a:cs typeface="+mn-cs"/>
            </a:rPr>
            <a:t>億円取り崩したことによる減少</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・ごみリサイクル基金：リサイクルヤード用の土地購入に向けて、毎年度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・公共施設修繕等基金：公共施設の修繕に備え、毎年度太陽光売電収入の半分（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ゴシック" pitchFamily="49" charset="-128"/>
              <a:ea typeface="ＭＳ ゴシック" pitchFamily="49" charset="-128"/>
              <a:cs typeface="+mn-cs"/>
            </a:rPr>
            <a:t>・町有地の売却分や地方消費税交付金の増</a:t>
          </a:r>
          <a:r>
            <a:rPr kumimoji="1" lang="ja-JP" altLang="en-US" sz="1300">
              <a:solidFill>
                <a:schemeClr val="dk1"/>
              </a:solidFill>
              <a:latin typeface="ＭＳ ゴシック" pitchFamily="49" charset="-128"/>
              <a:ea typeface="ＭＳ ゴシック" pitchFamily="49" charset="-128"/>
              <a:cs typeface="+mn-cs"/>
            </a:rPr>
            <a:t>による増加</a:t>
          </a:r>
          <a:endParaRPr kumimoji="1" lang="en-US" altLang="ja-JP" sz="13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ゴシック" pitchFamily="49" charset="-128"/>
              <a:ea typeface="ＭＳ ゴシック" pitchFamily="49" charset="-128"/>
              <a:cs typeface="+mn-cs"/>
            </a:rPr>
            <a:t>・国民健康保険特別会計への法定外繰出（</a:t>
          </a:r>
          <a:r>
            <a:rPr kumimoji="1" lang="en-US" altLang="ja-JP" sz="1300">
              <a:solidFill>
                <a:schemeClr val="dk1"/>
              </a:solidFill>
              <a:latin typeface="ＭＳ ゴシック" pitchFamily="49" charset="-128"/>
              <a:ea typeface="ＭＳ ゴシック" pitchFamily="49" charset="-128"/>
              <a:cs typeface="+mn-cs"/>
            </a:rPr>
            <a:t>2.3</a:t>
          </a:r>
          <a:r>
            <a:rPr kumimoji="1" lang="ja-JP" altLang="en-US" sz="1300">
              <a:solidFill>
                <a:schemeClr val="dk1"/>
              </a:solidFill>
              <a:latin typeface="ＭＳ ゴシック" pitchFamily="49" charset="-128"/>
              <a:ea typeface="ＭＳ ゴシック" pitchFamily="49" charset="-128"/>
              <a:cs typeface="+mn-cs"/>
            </a:rPr>
            <a:t>億万円）を取り下げ、歳出を大幅削減したことによる増加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・財政調整基金の残高は、災害や緊急的な経費に備えて、標準財政規模の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償還額が高額で推移していくこと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に備え、毎年度計画的に積み立てを行う予定。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12671102</v>
      </c>
      <c r="BO4" s="372"/>
      <c r="BP4" s="372"/>
      <c r="BQ4" s="372"/>
      <c r="BR4" s="372"/>
      <c r="BS4" s="372"/>
      <c r="BT4" s="372"/>
      <c r="BU4" s="373"/>
      <c r="BV4" s="371">
        <v>14313568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4.4000000000000004</v>
      </c>
      <c r="CU4" s="378"/>
      <c r="CV4" s="378"/>
      <c r="CW4" s="378"/>
      <c r="CX4" s="378"/>
      <c r="CY4" s="378"/>
      <c r="CZ4" s="378"/>
      <c r="DA4" s="379"/>
      <c r="DB4" s="377">
        <v>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12370102</v>
      </c>
      <c r="BO5" s="409"/>
      <c r="BP5" s="409"/>
      <c r="BQ5" s="409"/>
      <c r="BR5" s="409"/>
      <c r="BS5" s="409"/>
      <c r="BT5" s="409"/>
      <c r="BU5" s="410"/>
      <c r="BV5" s="408">
        <v>13925860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92.9</v>
      </c>
      <c r="CU5" s="406"/>
      <c r="CV5" s="406"/>
      <c r="CW5" s="406"/>
      <c r="CX5" s="406"/>
      <c r="CY5" s="406"/>
      <c r="CZ5" s="406"/>
      <c r="DA5" s="407"/>
      <c r="DB5" s="405">
        <v>89.3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301000</v>
      </c>
      <c r="BO6" s="409"/>
      <c r="BP6" s="409"/>
      <c r="BQ6" s="409"/>
      <c r="BR6" s="409"/>
      <c r="BS6" s="409"/>
      <c r="BT6" s="409"/>
      <c r="BU6" s="410"/>
      <c r="BV6" s="408">
        <v>387708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99.1</v>
      </c>
      <c r="CU6" s="446"/>
      <c r="CV6" s="446"/>
      <c r="CW6" s="446"/>
      <c r="CX6" s="446"/>
      <c r="CY6" s="446"/>
      <c r="CZ6" s="446"/>
      <c r="DA6" s="447"/>
      <c r="DB6" s="445">
        <v>95.1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14823</v>
      </c>
      <c r="BO7" s="409"/>
      <c r="BP7" s="409"/>
      <c r="BQ7" s="409"/>
      <c r="BR7" s="409"/>
      <c r="BS7" s="409"/>
      <c r="BT7" s="409"/>
      <c r="BU7" s="410"/>
      <c r="BV7" s="408">
        <v>62227</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6529501</v>
      </c>
      <c r="CU7" s="409"/>
      <c r="CV7" s="409"/>
      <c r="CW7" s="409"/>
      <c r="CX7" s="409"/>
      <c r="CY7" s="409"/>
      <c r="CZ7" s="409"/>
      <c r="DA7" s="410"/>
      <c r="DB7" s="408">
        <v>6487539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286177</v>
      </c>
      <c r="BO8" s="409"/>
      <c r="BP8" s="409"/>
      <c r="BQ8" s="409"/>
      <c r="BR8" s="409"/>
      <c r="BS8" s="409"/>
      <c r="BT8" s="409"/>
      <c r="BU8" s="410"/>
      <c r="BV8" s="408">
        <v>325481</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0.64</v>
      </c>
      <c r="CU8" s="449"/>
      <c r="CV8" s="449"/>
      <c r="CW8" s="449"/>
      <c r="CX8" s="449"/>
      <c r="CY8" s="449"/>
      <c r="CZ8" s="449"/>
      <c r="DA8" s="450"/>
      <c r="DB8" s="448">
        <v>0.63</v>
      </c>
      <c r="DC8" s="449"/>
      <c r="DD8" s="449"/>
      <c r="DE8" s="449"/>
      <c r="DF8" s="449"/>
      <c r="DG8" s="449"/>
      <c r="DH8" s="449"/>
      <c r="DI8" s="450"/>
      <c r="DJ8" s="165"/>
      <c r="DK8" s="165"/>
      <c r="DL8" s="165"/>
      <c r="DM8" s="165"/>
      <c r="DN8" s="165"/>
      <c r="DO8" s="165"/>
    </row>
    <row r="9" spans="1:119" ht="18.75" customHeight="1" thickBot="1">
      <c r="A9" s="166"/>
      <c r="B9" s="402" t="s">
        <v>107</v>
      </c>
      <c r="C9" s="403"/>
      <c r="D9" s="403"/>
      <c r="E9" s="403"/>
      <c r="F9" s="403"/>
      <c r="G9" s="403"/>
      <c r="H9" s="403"/>
      <c r="I9" s="403"/>
      <c r="J9" s="403"/>
      <c r="K9" s="451"/>
      <c r="L9" s="452" t="s">
        <v>108</v>
      </c>
      <c r="M9" s="453"/>
      <c r="N9" s="453"/>
      <c r="O9" s="453"/>
      <c r="P9" s="453"/>
      <c r="Q9" s="454"/>
      <c r="R9" s="455">
        <v>34508</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88</v>
      </c>
      <c r="AV9" s="441"/>
      <c r="AW9" s="441"/>
      <c r="AX9" s="441"/>
      <c r="AY9" s="442" t="s">
        <v>111</v>
      </c>
      <c r="AZ9" s="443"/>
      <c r="BA9" s="443"/>
      <c r="BB9" s="443"/>
      <c r="BC9" s="443"/>
      <c r="BD9" s="443"/>
      <c r="BE9" s="443"/>
      <c r="BF9" s="443"/>
      <c r="BG9" s="443"/>
      <c r="BH9" s="443"/>
      <c r="BI9" s="443"/>
      <c r="BJ9" s="443"/>
      <c r="BK9" s="443"/>
      <c r="BL9" s="443"/>
      <c r="BM9" s="444"/>
      <c r="BN9" s="408">
        <v>-39304</v>
      </c>
      <c r="BO9" s="409"/>
      <c r="BP9" s="409"/>
      <c r="BQ9" s="409"/>
      <c r="BR9" s="409"/>
      <c r="BS9" s="409"/>
      <c r="BT9" s="409"/>
      <c r="BU9" s="410"/>
      <c r="BV9" s="408">
        <v>-32499</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13.3</v>
      </c>
      <c r="CU9" s="406"/>
      <c r="CV9" s="406"/>
      <c r="CW9" s="406"/>
      <c r="CX9" s="406"/>
      <c r="CY9" s="406"/>
      <c r="CZ9" s="406"/>
      <c r="DA9" s="407"/>
      <c r="DB9" s="405">
        <v>11.8</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34766</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440874</v>
      </c>
      <c r="BO10" s="409"/>
      <c r="BP10" s="409"/>
      <c r="BQ10" s="409"/>
      <c r="BR10" s="409"/>
      <c r="BS10" s="409"/>
      <c r="BT10" s="409"/>
      <c r="BU10" s="410"/>
      <c r="BV10" s="408">
        <v>209581</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100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35194</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88</v>
      </c>
      <c r="AV12" s="441"/>
      <c r="AW12" s="441"/>
      <c r="AX12" s="441"/>
      <c r="AY12" s="442" t="s">
        <v>129</v>
      </c>
      <c r="AZ12" s="443"/>
      <c r="BA12" s="443"/>
      <c r="BB12" s="443"/>
      <c r="BC12" s="443"/>
      <c r="BD12" s="443"/>
      <c r="BE12" s="443"/>
      <c r="BF12" s="443"/>
      <c r="BG12" s="443"/>
      <c r="BH12" s="443"/>
      <c r="BI12" s="443"/>
      <c r="BJ12" s="443"/>
      <c r="BK12" s="443"/>
      <c r="BL12" s="443"/>
      <c r="BM12" s="444"/>
      <c r="BN12" s="408">
        <v>422785</v>
      </c>
      <c r="BO12" s="409"/>
      <c r="BP12" s="409"/>
      <c r="BQ12" s="409"/>
      <c r="BR12" s="409"/>
      <c r="BS12" s="409"/>
      <c r="BT12" s="409"/>
      <c r="BU12" s="410"/>
      <c r="BV12" s="408">
        <v>424945</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34694</v>
      </c>
      <c r="S13" s="490"/>
      <c r="T13" s="490"/>
      <c r="U13" s="490"/>
      <c r="V13" s="491"/>
      <c r="W13" s="424" t="s">
        <v>133</v>
      </c>
      <c r="X13" s="425"/>
      <c r="Y13" s="425"/>
      <c r="Z13" s="425"/>
      <c r="AA13" s="425"/>
      <c r="AB13" s="415"/>
      <c r="AC13" s="459">
        <v>264</v>
      </c>
      <c r="AD13" s="460"/>
      <c r="AE13" s="460"/>
      <c r="AF13" s="460"/>
      <c r="AG13" s="499"/>
      <c r="AH13" s="459">
        <v>281</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-21215</v>
      </c>
      <c r="BO13" s="409"/>
      <c r="BP13" s="409"/>
      <c r="BQ13" s="409"/>
      <c r="BR13" s="409"/>
      <c r="BS13" s="409"/>
      <c r="BT13" s="409"/>
      <c r="BU13" s="410"/>
      <c r="BV13" s="408">
        <v>-247863</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8.1999999999999993</v>
      </c>
      <c r="CU13" s="406"/>
      <c r="CV13" s="406"/>
      <c r="CW13" s="406"/>
      <c r="CX13" s="406"/>
      <c r="CY13" s="406"/>
      <c r="CZ13" s="406"/>
      <c r="DA13" s="407"/>
      <c r="DB13" s="405">
        <v>8.1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35146</v>
      </c>
      <c r="S14" s="490"/>
      <c r="T14" s="490"/>
      <c r="U14" s="490"/>
      <c r="V14" s="491"/>
      <c r="W14" s="398"/>
      <c r="X14" s="399"/>
      <c r="Y14" s="399"/>
      <c r="Z14" s="399"/>
      <c r="AA14" s="399"/>
      <c r="AB14" s="388"/>
      <c r="AC14" s="492">
        <v>1.9</v>
      </c>
      <c r="AD14" s="493"/>
      <c r="AE14" s="493"/>
      <c r="AF14" s="493"/>
      <c r="AG14" s="494"/>
      <c r="AH14" s="492">
        <v>2.1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94.6</v>
      </c>
      <c r="CU14" s="504"/>
      <c r="CV14" s="504"/>
      <c r="CW14" s="504"/>
      <c r="CX14" s="504"/>
      <c r="CY14" s="504"/>
      <c r="CZ14" s="504"/>
      <c r="DA14" s="505"/>
      <c r="DB14" s="503">
        <v>99.6</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34718</v>
      </c>
      <c r="S15" s="490"/>
      <c r="T15" s="490"/>
      <c r="U15" s="490"/>
      <c r="V15" s="491"/>
      <c r="W15" s="424" t="s">
        <v>140</v>
      </c>
      <c r="X15" s="425"/>
      <c r="Y15" s="425"/>
      <c r="Z15" s="425"/>
      <c r="AA15" s="425"/>
      <c r="AB15" s="415"/>
      <c r="AC15" s="459">
        <v>2397</v>
      </c>
      <c r="AD15" s="460"/>
      <c r="AE15" s="460"/>
      <c r="AF15" s="460"/>
      <c r="AG15" s="499"/>
      <c r="AH15" s="459">
        <v>2310</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3376059</v>
      </c>
      <c r="BO15" s="372"/>
      <c r="BP15" s="372"/>
      <c r="BQ15" s="372"/>
      <c r="BR15" s="372"/>
      <c r="BS15" s="372"/>
      <c r="BT15" s="372"/>
      <c r="BU15" s="373"/>
      <c r="BV15" s="371">
        <v>3298606</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17.399999999999999</v>
      </c>
      <c r="AD16" s="493"/>
      <c r="AE16" s="493"/>
      <c r="AF16" s="493"/>
      <c r="AG16" s="494"/>
      <c r="AH16" s="492">
        <v>17.399999999999999</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5175395</v>
      </c>
      <c r="BO16" s="409"/>
      <c r="BP16" s="409"/>
      <c r="BQ16" s="409"/>
      <c r="BR16" s="409"/>
      <c r="BS16" s="409"/>
      <c r="BT16" s="409"/>
      <c r="BU16" s="410"/>
      <c r="BV16" s="408">
        <v>5171101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11141</v>
      </c>
      <c r="AD17" s="460"/>
      <c r="AE17" s="460"/>
      <c r="AF17" s="460"/>
      <c r="AG17" s="499"/>
      <c r="AH17" s="459">
        <v>10685</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4320549</v>
      </c>
      <c r="BO17" s="409"/>
      <c r="BP17" s="409"/>
      <c r="BQ17" s="409"/>
      <c r="BR17" s="409"/>
      <c r="BS17" s="409"/>
      <c r="BT17" s="409"/>
      <c r="BU17" s="410"/>
      <c r="BV17" s="408">
        <v>4219744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15.9</v>
      </c>
      <c r="M18" s="521"/>
      <c r="N18" s="521"/>
      <c r="O18" s="521"/>
      <c r="P18" s="521"/>
      <c r="Q18" s="521"/>
      <c r="R18" s="522"/>
      <c r="S18" s="522"/>
      <c r="T18" s="522"/>
      <c r="U18" s="522"/>
      <c r="V18" s="523"/>
      <c r="W18" s="426"/>
      <c r="X18" s="427"/>
      <c r="Y18" s="427"/>
      <c r="Z18" s="427"/>
      <c r="AA18" s="427"/>
      <c r="AB18" s="418"/>
      <c r="AC18" s="524">
        <v>80.7</v>
      </c>
      <c r="AD18" s="525"/>
      <c r="AE18" s="525"/>
      <c r="AF18" s="525"/>
      <c r="AG18" s="526"/>
      <c r="AH18" s="524">
        <v>80.5</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6135693</v>
      </c>
      <c r="BO18" s="409"/>
      <c r="BP18" s="409"/>
      <c r="BQ18" s="409"/>
      <c r="BR18" s="409"/>
      <c r="BS18" s="409"/>
      <c r="BT18" s="409"/>
      <c r="BU18" s="410"/>
      <c r="BV18" s="408">
        <v>5860200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2170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7675214</v>
      </c>
      <c r="BO19" s="409"/>
      <c r="BP19" s="409"/>
      <c r="BQ19" s="409"/>
      <c r="BR19" s="409"/>
      <c r="BS19" s="409"/>
      <c r="BT19" s="409"/>
      <c r="BU19" s="410"/>
      <c r="BV19" s="408">
        <v>8192602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12641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10968380</v>
      </c>
      <c r="BO23" s="409"/>
      <c r="BP23" s="409"/>
      <c r="BQ23" s="409"/>
      <c r="BR23" s="409"/>
      <c r="BS23" s="409"/>
      <c r="BT23" s="409"/>
      <c r="BU23" s="410"/>
      <c r="BV23" s="408">
        <v>11403649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7313</v>
      </c>
      <c r="R24" s="460"/>
      <c r="S24" s="460"/>
      <c r="T24" s="460"/>
      <c r="U24" s="460"/>
      <c r="V24" s="499"/>
      <c r="W24" s="558"/>
      <c r="X24" s="546"/>
      <c r="Y24" s="547"/>
      <c r="Z24" s="458" t="s">
        <v>164</v>
      </c>
      <c r="AA24" s="438"/>
      <c r="AB24" s="438"/>
      <c r="AC24" s="438"/>
      <c r="AD24" s="438"/>
      <c r="AE24" s="438"/>
      <c r="AF24" s="438"/>
      <c r="AG24" s="439"/>
      <c r="AH24" s="459">
        <v>175</v>
      </c>
      <c r="AI24" s="460"/>
      <c r="AJ24" s="460"/>
      <c r="AK24" s="460"/>
      <c r="AL24" s="499"/>
      <c r="AM24" s="459">
        <v>553175</v>
      </c>
      <c r="AN24" s="460"/>
      <c r="AO24" s="460"/>
      <c r="AP24" s="460"/>
      <c r="AQ24" s="460"/>
      <c r="AR24" s="499"/>
      <c r="AS24" s="459">
        <v>3161</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9309865</v>
      </c>
      <c r="BO24" s="409"/>
      <c r="BP24" s="409"/>
      <c r="BQ24" s="409"/>
      <c r="BR24" s="409"/>
      <c r="BS24" s="409"/>
      <c r="BT24" s="409"/>
      <c r="BU24" s="410"/>
      <c r="BV24" s="408">
        <v>9488163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5917</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123</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329546</v>
      </c>
      <c r="BO25" s="372"/>
      <c r="BP25" s="372"/>
      <c r="BQ25" s="372"/>
      <c r="BR25" s="372"/>
      <c r="BS25" s="372"/>
      <c r="BT25" s="372"/>
      <c r="BU25" s="373"/>
      <c r="BV25" s="371">
        <v>89198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5558</v>
      </c>
      <c r="R26" s="460"/>
      <c r="S26" s="460"/>
      <c r="T26" s="460"/>
      <c r="U26" s="460"/>
      <c r="V26" s="499"/>
      <c r="W26" s="558"/>
      <c r="X26" s="546"/>
      <c r="Y26" s="547"/>
      <c r="Z26" s="458" t="s">
        <v>171</v>
      </c>
      <c r="AA26" s="568"/>
      <c r="AB26" s="568"/>
      <c r="AC26" s="568"/>
      <c r="AD26" s="568"/>
      <c r="AE26" s="568"/>
      <c r="AF26" s="568"/>
      <c r="AG26" s="569"/>
      <c r="AH26" s="459">
        <v>16</v>
      </c>
      <c r="AI26" s="460"/>
      <c r="AJ26" s="460"/>
      <c r="AK26" s="460"/>
      <c r="AL26" s="499"/>
      <c r="AM26" s="459">
        <v>52496</v>
      </c>
      <c r="AN26" s="460"/>
      <c r="AO26" s="460"/>
      <c r="AP26" s="460"/>
      <c r="AQ26" s="460"/>
      <c r="AR26" s="499"/>
      <c r="AS26" s="459">
        <v>3281</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168</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3180</v>
      </c>
      <c r="R27" s="460"/>
      <c r="S27" s="460"/>
      <c r="T27" s="460"/>
      <c r="U27" s="460"/>
      <c r="V27" s="499"/>
      <c r="W27" s="558"/>
      <c r="X27" s="546"/>
      <c r="Y27" s="547"/>
      <c r="Z27" s="458" t="s">
        <v>174</v>
      </c>
      <c r="AA27" s="438"/>
      <c r="AB27" s="438"/>
      <c r="AC27" s="438"/>
      <c r="AD27" s="438"/>
      <c r="AE27" s="438"/>
      <c r="AF27" s="438"/>
      <c r="AG27" s="439"/>
      <c r="AH27" s="459">
        <v>15</v>
      </c>
      <c r="AI27" s="460"/>
      <c r="AJ27" s="460"/>
      <c r="AK27" s="460"/>
      <c r="AL27" s="499"/>
      <c r="AM27" s="459">
        <v>46395</v>
      </c>
      <c r="AN27" s="460"/>
      <c r="AO27" s="460"/>
      <c r="AP27" s="460"/>
      <c r="AQ27" s="460"/>
      <c r="AR27" s="499"/>
      <c r="AS27" s="459">
        <v>3093</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168</v>
      </c>
      <c r="BO27" s="582"/>
      <c r="BP27" s="582"/>
      <c r="BQ27" s="582"/>
      <c r="BR27" s="582"/>
      <c r="BS27" s="582"/>
      <c r="BT27" s="582"/>
      <c r="BU27" s="583"/>
      <c r="BV27" s="581" t="s">
        <v>168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2660</v>
      </c>
      <c r="R28" s="460"/>
      <c r="S28" s="460"/>
      <c r="T28" s="460"/>
      <c r="U28" s="460"/>
      <c r="V28" s="499"/>
      <c r="W28" s="558"/>
      <c r="X28" s="546"/>
      <c r="Y28" s="547"/>
      <c r="Z28" s="458" t="s">
        <v>177</v>
      </c>
      <c r="AA28" s="438"/>
      <c r="AB28" s="438"/>
      <c r="AC28" s="438"/>
      <c r="AD28" s="438"/>
      <c r="AE28" s="438"/>
      <c r="AF28" s="438"/>
      <c r="AG28" s="439"/>
      <c r="AH28" s="459" t="s">
        <v>123</v>
      </c>
      <c r="AI28" s="460"/>
      <c r="AJ28" s="460"/>
      <c r="AK28" s="460"/>
      <c r="AL28" s="499"/>
      <c r="AM28" s="459" t="s">
        <v>168</v>
      </c>
      <c r="AN28" s="460"/>
      <c r="AO28" s="460"/>
      <c r="AP28" s="460"/>
      <c r="AQ28" s="460"/>
      <c r="AR28" s="499"/>
      <c r="AS28" s="459" t="s">
        <v>168</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820168</v>
      </c>
      <c r="BO28" s="372"/>
      <c r="BP28" s="372"/>
      <c r="BQ28" s="372"/>
      <c r="BR28" s="372"/>
      <c r="BS28" s="372"/>
      <c r="BT28" s="372"/>
      <c r="BU28" s="373"/>
      <c r="BV28" s="371">
        <v>802079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17</v>
      </c>
      <c r="M29" s="460"/>
      <c r="N29" s="460"/>
      <c r="O29" s="460"/>
      <c r="P29" s="499"/>
      <c r="Q29" s="459">
        <v>2430</v>
      </c>
      <c r="R29" s="460"/>
      <c r="S29" s="460"/>
      <c r="T29" s="460"/>
      <c r="U29" s="460"/>
      <c r="V29" s="499"/>
      <c r="W29" s="559"/>
      <c r="X29" s="560"/>
      <c r="Y29" s="561"/>
      <c r="Z29" s="458" t="s">
        <v>180</v>
      </c>
      <c r="AA29" s="438"/>
      <c r="AB29" s="438"/>
      <c r="AC29" s="438"/>
      <c r="AD29" s="438"/>
      <c r="AE29" s="438"/>
      <c r="AF29" s="438"/>
      <c r="AG29" s="439"/>
      <c r="AH29" s="459">
        <v>190</v>
      </c>
      <c r="AI29" s="460"/>
      <c r="AJ29" s="460"/>
      <c r="AK29" s="460"/>
      <c r="AL29" s="499"/>
      <c r="AM29" s="459">
        <v>599570</v>
      </c>
      <c r="AN29" s="460"/>
      <c r="AO29" s="460"/>
      <c r="AP29" s="460"/>
      <c r="AQ29" s="460"/>
      <c r="AR29" s="499"/>
      <c r="AS29" s="459">
        <v>3156</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606</v>
      </c>
      <c r="BO29" s="409"/>
      <c r="BP29" s="409"/>
      <c r="BQ29" s="409"/>
      <c r="BR29" s="409"/>
      <c r="BS29" s="409"/>
      <c r="BT29" s="409"/>
      <c r="BU29" s="410"/>
      <c r="BV29" s="408">
        <v>50606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98.8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278122</v>
      </c>
      <c r="BO30" s="582"/>
      <c r="BP30" s="582"/>
      <c r="BQ30" s="582"/>
      <c r="BR30" s="582"/>
      <c r="BS30" s="582"/>
      <c r="BT30" s="582"/>
      <c r="BU30" s="583"/>
      <c r="BV30" s="581">
        <v>410419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東部消防組合　一般会計　</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沖縄土地開発公社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土地区画整理事業特別会計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東部清掃施設組合　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南部広域行政組合　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南部広域行政組合　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沖縄県市町村総合事務組合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中部広域市町村圏事務組合　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中部広域市町村圏事務組合　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後期高齢者医療広域連合　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後期高齢者医療広域連合　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沖縄県市町村自治会館管理組合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280YKjXOb8YBqKP9Iiegk18rCl7vJ9crLq4JMuhJMhyphvMx4NXhEXgk+UPAnZB+kuhy9i1oKJyZ++93+Uyb5w==" saltValue="xAbebF0QJv7a+/ZuVZ2M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3657401</v>
      </c>
      <c r="S5" s="611"/>
      <c r="T5" s="611"/>
      <c r="U5" s="611"/>
      <c r="V5" s="611"/>
      <c r="W5" s="611"/>
      <c r="X5" s="611"/>
      <c r="Y5" s="612"/>
      <c r="Z5" s="613">
        <v>28.9</v>
      </c>
      <c r="AA5" s="613"/>
      <c r="AB5" s="613"/>
      <c r="AC5" s="613"/>
      <c r="AD5" s="614">
        <v>3657401</v>
      </c>
      <c r="AE5" s="614"/>
      <c r="AF5" s="614"/>
      <c r="AG5" s="614"/>
      <c r="AH5" s="614"/>
      <c r="AI5" s="614"/>
      <c r="AJ5" s="614"/>
      <c r="AK5" s="614"/>
      <c r="AL5" s="615">
        <v>59.1</v>
      </c>
      <c r="AM5" s="616"/>
      <c r="AN5" s="616"/>
      <c r="AO5" s="617"/>
      <c r="AP5" s="607" t="s">
        <v>221</v>
      </c>
      <c r="AQ5" s="608"/>
      <c r="AR5" s="608"/>
      <c r="AS5" s="608"/>
      <c r="AT5" s="608"/>
      <c r="AU5" s="608"/>
      <c r="AV5" s="608"/>
      <c r="AW5" s="608"/>
      <c r="AX5" s="608"/>
      <c r="AY5" s="608"/>
      <c r="AZ5" s="608"/>
      <c r="BA5" s="608"/>
      <c r="BB5" s="608"/>
      <c r="BC5" s="608"/>
      <c r="BD5" s="608"/>
      <c r="BE5" s="608"/>
      <c r="BF5" s="609"/>
      <c r="BG5" s="621">
        <v>3657401</v>
      </c>
      <c r="BH5" s="622"/>
      <c r="BI5" s="622"/>
      <c r="BJ5" s="622"/>
      <c r="BK5" s="622"/>
      <c r="BL5" s="622"/>
      <c r="BM5" s="622"/>
      <c r="BN5" s="623"/>
      <c r="BO5" s="624">
        <v>100</v>
      </c>
      <c r="BP5" s="624"/>
      <c r="BQ5" s="624"/>
      <c r="BR5" s="624"/>
      <c r="BS5" s="625" t="s">
        <v>222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214</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68227</v>
      </c>
      <c r="S6" s="622"/>
      <c r="T6" s="622"/>
      <c r="U6" s="622"/>
      <c r="V6" s="622"/>
      <c r="W6" s="622"/>
      <c r="X6" s="622"/>
      <c r="Y6" s="623"/>
      <c r="Z6" s="624">
        <v>0.5</v>
      </c>
      <c r="AA6" s="624"/>
      <c r="AB6" s="624"/>
      <c r="AC6" s="624"/>
      <c r="AD6" s="625">
        <v>68227</v>
      </c>
      <c r="AE6" s="625"/>
      <c r="AF6" s="625"/>
      <c r="AG6" s="625"/>
      <c r="AH6" s="625"/>
      <c r="AI6" s="625"/>
      <c r="AJ6" s="625"/>
      <c r="AK6" s="625"/>
      <c r="AL6" s="626">
        <v>1.1000000000000001</v>
      </c>
      <c r="AM6" s="627"/>
      <c r="AN6" s="627"/>
      <c r="AO6" s="628"/>
      <c r="AP6" s="618" t="s">
        <v>227</v>
      </c>
      <c r="AQ6" s="619"/>
      <c r="AR6" s="619"/>
      <c r="AS6" s="619"/>
      <c r="AT6" s="619"/>
      <c r="AU6" s="619"/>
      <c r="AV6" s="619"/>
      <c r="AW6" s="619"/>
      <c r="AX6" s="619"/>
      <c r="AY6" s="619"/>
      <c r="AZ6" s="619"/>
      <c r="BA6" s="619"/>
      <c r="BB6" s="619"/>
      <c r="BC6" s="619"/>
      <c r="BD6" s="619"/>
      <c r="BE6" s="619"/>
      <c r="BF6" s="620"/>
      <c r="BG6" s="621">
        <v>3657401</v>
      </c>
      <c r="BH6" s="622"/>
      <c r="BI6" s="622"/>
      <c r="BJ6" s="622"/>
      <c r="BK6" s="622"/>
      <c r="BL6" s="622"/>
      <c r="BM6" s="622"/>
      <c r="BN6" s="623"/>
      <c r="BO6" s="624">
        <v>100</v>
      </c>
      <c r="BP6" s="624"/>
      <c r="BQ6" s="624"/>
      <c r="BR6" s="624"/>
      <c r="BS6" s="625" t="s">
        <v>123</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131648</v>
      </c>
      <c r="CS6" s="622"/>
      <c r="CT6" s="622"/>
      <c r="CU6" s="622"/>
      <c r="CV6" s="622"/>
      <c r="CW6" s="622"/>
      <c r="CX6" s="622"/>
      <c r="CY6" s="623"/>
      <c r="CZ6" s="615">
        <v>1.1000000000000001</v>
      </c>
      <c r="DA6" s="616"/>
      <c r="DB6" s="616"/>
      <c r="DC6" s="635"/>
      <c r="DD6" s="630" t="s">
        <v>229</v>
      </c>
      <c r="DE6" s="622"/>
      <c r="DF6" s="622"/>
      <c r="DG6" s="622"/>
      <c r="DH6" s="622"/>
      <c r="DI6" s="622"/>
      <c r="DJ6" s="622"/>
      <c r="DK6" s="622"/>
      <c r="DL6" s="622"/>
      <c r="DM6" s="622"/>
      <c r="DN6" s="622"/>
      <c r="DO6" s="622"/>
      <c r="DP6" s="623"/>
      <c r="DQ6" s="630">
        <v>131648</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3341</v>
      </c>
      <c r="S7" s="622"/>
      <c r="T7" s="622"/>
      <c r="U7" s="622"/>
      <c r="V7" s="622"/>
      <c r="W7" s="622"/>
      <c r="X7" s="622"/>
      <c r="Y7" s="623"/>
      <c r="Z7" s="624">
        <v>0</v>
      </c>
      <c r="AA7" s="624"/>
      <c r="AB7" s="624"/>
      <c r="AC7" s="624"/>
      <c r="AD7" s="625">
        <v>3341</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1489366</v>
      </c>
      <c r="BH7" s="622"/>
      <c r="BI7" s="622"/>
      <c r="BJ7" s="622"/>
      <c r="BK7" s="622"/>
      <c r="BL7" s="622"/>
      <c r="BM7" s="622"/>
      <c r="BN7" s="623"/>
      <c r="BO7" s="624">
        <v>40.700000000000003</v>
      </c>
      <c r="BP7" s="624"/>
      <c r="BQ7" s="624"/>
      <c r="BR7" s="624"/>
      <c r="BS7" s="625" t="s">
        <v>131</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1451718</v>
      </c>
      <c r="CS7" s="622"/>
      <c r="CT7" s="622"/>
      <c r="CU7" s="622"/>
      <c r="CV7" s="622"/>
      <c r="CW7" s="622"/>
      <c r="CX7" s="622"/>
      <c r="CY7" s="623"/>
      <c r="CZ7" s="624">
        <v>11.7</v>
      </c>
      <c r="DA7" s="624"/>
      <c r="DB7" s="624"/>
      <c r="DC7" s="624"/>
      <c r="DD7" s="630">
        <v>299</v>
      </c>
      <c r="DE7" s="622"/>
      <c r="DF7" s="622"/>
      <c r="DG7" s="622"/>
      <c r="DH7" s="622"/>
      <c r="DI7" s="622"/>
      <c r="DJ7" s="622"/>
      <c r="DK7" s="622"/>
      <c r="DL7" s="622"/>
      <c r="DM7" s="622"/>
      <c r="DN7" s="622"/>
      <c r="DO7" s="622"/>
      <c r="DP7" s="623"/>
      <c r="DQ7" s="630">
        <v>1330086</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6756</v>
      </c>
      <c r="S8" s="622"/>
      <c r="T8" s="622"/>
      <c r="U8" s="622"/>
      <c r="V8" s="622"/>
      <c r="W8" s="622"/>
      <c r="X8" s="622"/>
      <c r="Y8" s="623"/>
      <c r="Z8" s="624">
        <v>0.1</v>
      </c>
      <c r="AA8" s="624"/>
      <c r="AB8" s="624"/>
      <c r="AC8" s="624"/>
      <c r="AD8" s="625">
        <v>6756</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52575</v>
      </c>
      <c r="BH8" s="622"/>
      <c r="BI8" s="622"/>
      <c r="BJ8" s="622"/>
      <c r="BK8" s="622"/>
      <c r="BL8" s="622"/>
      <c r="BM8" s="622"/>
      <c r="BN8" s="623"/>
      <c r="BO8" s="624">
        <v>1.4</v>
      </c>
      <c r="BP8" s="624"/>
      <c r="BQ8" s="624"/>
      <c r="BR8" s="624"/>
      <c r="BS8" s="630" t="s">
        <v>222</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5095185</v>
      </c>
      <c r="CS8" s="622"/>
      <c r="CT8" s="622"/>
      <c r="CU8" s="622"/>
      <c r="CV8" s="622"/>
      <c r="CW8" s="622"/>
      <c r="CX8" s="622"/>
      <c r="CY8" s="623"/>
      <c r="CZ8" s="624">
        <v>41.2</v>
      </c>
      <c r="DA8" s="624"/>
      <c r="DB8" s="624"/>
      <c r="DC8" s="624"/>
      <c r="DD8" s="630">
        <v>176561</v>
      </c>
      <c r="DE8" s="622"/>
      <c r="DF8" s="622"/>
      <c r="DG8" s="622"/>
      <c r="DH8" s="622"/>
      <c r="DI8" s="622"/>
      <c r="DJ8" s="622"/>
      <c r="DK8" s="622"/>
      <c r="DL8" s="622"/>
      <c r="DM8" s="622"/>
      <c r="DN8" s="622"/>
      <c r="DO8" s="622"/>
      <c r="DP8" s="623"/>
      <c r="DQ8" s="630">
        <v>2113374</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7498</v>
      </c>
      <c r="S9" s="622"/>
      <c r="T9" s="622"/>
      <c r="U9" s="622"/>
      <c r="V9" s="622"/>
      <c r="W9" s="622"/>
      <c r="X9" s="622"/>
      <c r="Y9" s="623"/>
      <c r="Z9" s="624">
        <v>0.1</v>
      </c>
      <c r="AA9" s="624"/>
      <c r="AB9" s="624"/>
      <c r="AC9" s="624"/>
      <c r="AD9" s="625">
        <v>7498</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1189220</v>
      </c>
      <c r="BH9" s="622"/>
      <c r="BI9" s="622"/>
      <c r="BJ9" s="622"/>
      <c r="BK9" s="622"/>
      <c r="BL9" s="622"/>
      <c r="BM9" s="622"/>
      <c r="BN9" s="623"/>
      <c r="BO9" s="624">
        <v>32.5</v>
      </c>
      <c r="BP9" s="624"/>
      <c r="BQ9" s="624"/>
      <c r="BR9" s="624"/>
      <c r="BS9" s="630" t="s">
        <v>222</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709663</v>
      </c>
      <c r="CS9" s="622"/>
      <c r="CT9" s="622"/>
      <c r="CU9" s="622"/>
      <c r="CV9" s="622"/>
      <c r="CW9" s="622"/>
      <c r="CX9" s="622"/>
      <c r="CY9" s="623"/>
      <c r="CZ9" s="624">
        <v>5.7</v>
      </c>
      <c r="DA9" s="624"/>
      <c r="DB9" s="624"/>
      <c r="DC9" s="624"/>
      <c r="DD9" s="630">
        <v>14204</v>
      </c>
      <c r="DE9" s="622"/>
      <c r="DF9" s="622"/>
      <c r="DG9" s="622"/>
      <c r="DH9" s="622"/>
      <c r="DI9" s="622"/>
      <c r="DJ9" s="622"/>
      <c r="DK9" s="622"/>
      <c r="DL9" s="622"/>
      <c r="DM9" s="622"/>
      <c r="DN9" s="622"/>
      <c r="DO9" s="622"/>
      <c r="DP9" s="623"/>
      <c r="DQ9" s="630">
        <v>590192</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229</v>
      </c>
      <c r="S10" s="622"/>
      <c r="T10" s="622"/>
      <c r="U10" s="622"/>
      <c r="V10" s="622"/>
      <c r="W10" s="622"/>
      <c r="X10" s="622"/>
      <c r="Y10" s="623"/>
      <c r="Z10" s="624" t="s">
        <v>222</v>
      </c>
      <c r="AA10" s="624"/>
      <c r="AB10" s="624"/>
      <c r="AC10" s="624"/>
      <c r="AD10" s="625" t="s">
        <v>229</v>
      </c>
      <c r="AE10" s="625"/>
      <c r="AF10" s="625"/>
      <c r="AG10" s="625"/>
      <c r="AH10" s="625"/>
      <c r="AI10" s="625"/>
      <c r="AJ10" s="625"/>
      <c r="AK10" s="625"/>
      <c r="AL10" s="626" t="s">
        <v>222</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82327</v>
      </c>
      <c r="BH10" s="622"/>
      <c r="BI10" s="622"/>
      <c r="BJ10" s="622"/>
      <c r="BK10" s="622"/>
      <c r="BL10" s="622"/>
      <c r="BM10" s="622"/>
      <c r="BN10" s="623"/>
      <c r="BO10" s="624">
        <v>2.2999999999999998</v>
      </c>
      <c r="BP10" s="624"/>
      <c r="BQ10" s="624"/>
      <c r="BR10" s="624"/>
      <c r="BS10" s="630" t="s">
        <v>222</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34638</v>
      </c>
      <c r="CS10" s="622"/>
      <c r="CT10" s="622"/>
      <c r="CU10" s="622"/>
      <c r="CV10" s="622"/>
      <c r="CW10" s="622"/>
      <c r="CX10" s="622"/>
      <c r="CY10" s="623"/>
      <c r="CZ10" s="624">
        <v>0.3</v>
      </c>
      <c r="DA10" s="624"/>
      <c r="DB10" s="624"/>
      <c r="DC10" s="624"/>
      <c r="DD10" s="630" t="s">
        <v>229</v>
      </c>
      <c r="DE10" s="622"/>
      <c r="DF10" s="622"/>
      <c r="DG10" s="622"/>
      <c r="DH10" s="622"/>
      <c r="DI10" s="622"/>
      <c r="DJ10" s="622"/>
      <c r="DK10" s="622"/>
      <c r="DL10" s="622"/>
      <c r="DM10" s="622"/>
      <c r="DN10" s="622"/>
      <c r="DO10" s="622"/>
      <c r="DP10" s="623"/>
      <c r="DQ10" s="630">
        <v>20358</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229</v>
      </c>
      <c r="AA11" s="624"/>
      <c r="AB11" s="624"/>
      <c r="AC11" s="624"/>
      <c r="AD11" s="625" t="s">
        <v>222</v>
      </c>
      <c r="AE11" s="625"/>
      <c r="AF11" s="625"/>
      <c r="AG11" s="625"/>
      <c r="AH11" s="625"/>
      <c r="AI11" s="625"/>
      <c r="AJ11" s="625"/>
      <c r="AK11" s="625"/>
      <c r="AL11" s="626" t="s">
        <v>131</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165244</v>
      </c>
      <c r="BH11" s="622"/>
      <c r="BI11" s="622"/>
      <c r="BJ11" s="622"/>
      <c r="BK11" s="622"/>
      <c r="BL11" s="622"/>
      <c r="BM11" s="622"/>
      <c r="BN11" s="623"/>
      <c r="BO11" s="624">
        <v>4.5</v>
      </c>
      <c r="BP11" s="624"/>
      <c r="BQ11" s="624"/>
      <c r="BR11" s="624"/>
      <c r="BS11" s="630" t="s">
        <v>123</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201859</v>
      </c>
      <c r="CS11" s="622"/>
      <c r="CT11" s="622"/>
      <c r="CU11" s="622"/>
      <c r="CV11" s="622"/>
      <c r="CW11" s="622"/>
      <c r="CX11" s="622"/>
      <c r="CY11" s="623"/>
      <c r="CZ11" s="624">
        <v>1.6</v>
      </c>
      <c r="DA11" s="624"/>
      <c r="DB11" s="624"/>
      <c r="DC11" s="624"/>
      <c r="DD11" s="630">
        <v>63094</v>
      </c>
      <c r="DE11" s="622"/>
      <c r="DF11" s="622"/>
      <c r="DG11" s="622"/>
      <c r="DH11" s="622"/>
      <c r="DI11" s="622"/>
      <c r="DJ11" s="622"/>
      <c r="DK11" s="622"/>
      <c r="DL11" s="622"/>
      <c r="DM11" s="622"/>
      <c r="DN11" s="622"/>
      <c r="DO11" s="622"/>
      <c r="DP11" s="623"/>
      <c r="DQ11" s="630">
        <v>94119</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584563</v>
      </c>
      <c r="S12" s="622"/>
      <c r="T12" s="622"/>
      <c r="U12" s="622"/>
      <c r="V12" s="622"/>
      <c r="W12" s="622"/>
      <c r="X12" s="622"/>
      <c r="Y12" s="623"/>
      <c r="Z12" s="624">
        <v>4.5999999999999996</v>
      </c>
      <c r="AA12" s="624"/>
      <c r="AB12" s="624"/>
      <c r="AC12" s="624"/>
      <c r="AD12" s="625">
        <v>584563</v>
      </c>
      <c r="AE12" s="625"/>
      <c r="AF12" s="625"/>
      <c r="AG12" s="625"/>
      <c r="AH12" s="625"/>
      <c r="AI12" s="625"/>
      <c r="AJ12" s="625"/>
      <c r="AK12" s="625"/>
      <c r="AL12" s="626">
        <v>9.4</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1876564</v>
      </c>
      <c r="BH12" s="622"/>
      <c r="BI12" s="622"/>
      <c r="BJ12" s="622"/>
      <c r="BK12" s="622"/>
      <c r="BL12" s="622"/>
      <c r="BM12" s="622"/>
      <c r="BN12" s="623"/>
      <c r="BO12" s="624">
        <v>51.3</v>
      </c>
      <c r="BP12" s="624"/>
      <c r="BQ12" s="624"/>
      <c r="BR12" s="624"/>
      <c r="BS12" s="630" t="s">
        <v>222</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37850</v>
      </c>
      <c r="CS12" s="622"/>
      <c r="CT12" s="622"/>
      <c r="CU12" s="622"/>
      <c r="CV12" s="622"/>
      <c r="CW12" s="622"/>
      <c r="CX12" s="622"/>
      <c r="CY12" s="623"/>
      <c r="CZ12" s="624">
        <v>0.3</v>
      </c>
      <c r="DA12" s="624"/>
      <c r="DB12" s="624"/>
      <c r="DC12" s="624"/>
      <c r="DD12" s="630">
        <v>100</v>
      </c>
      <c r="DE12" s="622"/>
      <c r="DF12" s="622"/>
      <c r="DG12" s="622"/>
      <c r="DH12" s="622"/>
      <c r="DI12" s="622"/>
      <c r="DJ12" s="622"/>
      <c r="DK12" s="622"/>
      <c r="DL12" s="622"/>
      <c r="DM12" s="622"/>
      <c r="DN12" s="622"/>
      <c r="DO12" s="622"/>
      <c r="DP12" s="623"/>
      <c r="DQ12" s="630">
        <v>32484</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18677</v>
      </c>
      <c r="S13" s="622"/>
      <c r="T13" s="622"/>
      <c r="U13" s="622"/>
      <c r="V13" s="622"/>
      <c r="W13" s="622"/>
      <c r="X13" s="622"/>
      <c r="Y13" s="623"/>
      <c r="Z13" s="624">
        <v>0.1</v>
      </c>
      <c r="AA13" s="624"/>
      <c r="AB13" s="624"/>
      <c r="AC13" s="624"/>
      <c r="AD13" s="625">
        <v>18677</v>
      </c>
      <c r="AE13" s="625"/>
      <c r="AF13" s="625"/>
      <c r="AG13" s="625"/>
      <c r="AH13" s="625"/>
      <c r="AI13" s="625"/>
      <c r="AJ13" s="625"/>
      <c r="AK13" s="625"/>
      <c r="AL13" s="626">
        <v>0.3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1845709</v>
      </c>
      <c r="BH13" s="622"/>
      <c r="BI13" s="622"/>
      <c r="BJ13" s="622"/>
      <c r="BK13" s="622"/>
      <c r="BL13" s="622"/>
      <c r="BM13" s="622"/>
      <c r="BN13" s="623"/>
      <c r="BO13" s="624">
        <v>50.5</v>
      </c>
      <c r="BP13" s="624"/>
      <c r="BQ13" s="624"/>
      <c r="BR13" s="624"/>
      <c r="BS13" s="630" t="s">
        <v>229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1469368</v>
      </c>
      <c r="CS13" s="622"/>
      <c r="CT13" s="622"/>
      <c r="CU13" s="622"/>
      <c r="CV13" s="622"/>
      <c r="CW13" s="622"/>
      <c r="CX13" s="622"/>
      <c r="CY13" s="623"/>
      <c r="CZ13" s="624">
        <v>11.9</v>
      </c>
      <c r="DA13" s="624"/>
      <c r="DB13" s="624"/>
      <c r="DC13" s="624"/>
      <c r="DD13" s="630">
        <v>1091430</v>
      </c>
      <c r="DE13" s="622"/>
      <c r="DF13" s="622"/>
      <c r="DG13" s="622"/>
      <c r="DH13" s="622"/>
      <c r="DI13" s="622"/>
      <c r="DJ13" s="622"/>
      <c r="DK13" s="622"/>
      <c r="DL13" s="622"/>
      <c r="DM13" s="622"/>
      <c r="DN13" s="622"/>
      <c r="DO13" s="622"/>
      <c r="DP13" s="623"/>
      <c r="DQ13" s="630">
        <v>620777</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131</v>
      </c>
      <c r="AA14" s="624"/>
      <c r="AB14" s="624"/>
      <c r="AC14" s="624"/>
      <c r="AD14" s="625" t="s">
        <v>222</v>
      </c>
      <c r="AE14" s="625"/>
      <c r="AF14" s="625"/>
      <c r="AG14" s="625"/>
      <c r="AH14" s="625"/>
      <c r="AI14" s="625"/>
      <c r="AJ14" s="625"/>
      <c r="AK14" s="625"/>
      <c r="AL14" s="626" t="s">
        <v>229</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129956</v>
      </c>
      <c r="BH14" s="622"/>
      <c r="BI14" s="622"/>
      <c r="BJ14" s="622"/>
      <c r="BK14" s="622"/>
      <c r="BL14" s="622"/>
      <c r="BM14" s="622"/>
      <c r="BN14" s="623"/>
      <c r="BO14" s="624">
        <v>3.6</v>
      </c>
      <c r="BP14" s="624"/>
      <c r="BQ14" s="624"/>
      <c r="BR14" s="624"/>
      <c r="BS14" s="630" t="s">
        <v>123</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460906</v>
      </c>
      <c r="CS14" s="622"/>
      <c r="CT14" s="622"/>
      <c r="CU14" s="622"/>
      <c r="CV14" s="622"/>
      <c r="CW14" s="622"/>
      <c r="CX14" s="622"/>
      <c r="CY14" s="623"/>
      <c r="CZ14" s="624">
        <v>3.7</v>
      </c>
      <c r="DA14" s="624"/>
      <c r="DB14" s="624"/>
      <c r="DC14" s="624"/>
      <c r="DD14" s="630" t="s">
        <v>123</v>
      </c>
      <c r="DE14" s="622"/>
      <c r="DF14" s="622"/>
      <c r="DG14" s="622"/>
      <c r="DH14" s="622"/>
      <c r="DI14" s="622"/>
      <c r="DJ14" s="622"/>
      <c r="DK14" s="622"/>
      <c r="DL14" s="622"/>
      <c r="DM14" s="622"/>
      <c r="DN14" s="622"/>
      <c r="DO14" s="622"/>
      <c r="DP14" s="623"/>
      <c r="DQ14" s="630">
        <v>460906</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17221</v>
      </c>
      <c r="S15" s="622"/>
      <c r="T15" s="622"/>
      <c r="U15" s="622"/>
      <c r="V15" s="622"/>
      <c r="W15" s="622"/>
      <c r="X15" s="622"/>
      <c r="Y15" s="623"/>
      <c r="Z15" s="624">
        <v>0.1</v>
      </c>
      <c r="AA15" s="624"/>
      <c r="AB15" s="624"/>
      <c r="AC15" s="624"/>
      <c r="AD15" s="625">
        <v>17221</v>
      </c>
      <c r="AE15" s="625"/>
      <c r="AF15" s="625"/>
      <c r="AG15" s="625"/>
      <c r="AH15" s="625"/>
      <c r="AI15" s="625"/>
      <c r="AJ15" s="625"/>
      <c r="AK15" s="625"/>
      <c r="AL15" s="626">
        <v>0.3</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161515</v>
      </c>
      <c r="BH15" s="622"/>
      <c r="BI15" s="622"/>
      <c r="BJ15" s="622"/>
      <c r="BK15" s="622"/>
      <c r="BL15" s="622"/>
      <c r="BM15" s="622"/>
      <c r="BN15" s="623"/>
      <c r="BO15" s="624">
        <v>4.4000000000000004</v>
      </c>
      <c r="BP15" s="624"/>
      <c r="BQ15" s="624"/>
      <c r="BR15" s="624"/>
      <c r="BS15" s="630" t="s">
        <v>229</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1682226</v>
      </c>
      <c r="CS15" s="622"/>
      <c r="CT15" s="622"/>
      <c r="CU15" s="622"/>
      <c r="CV15" s="622"/>
      <c r="CW15" s="622"/>
      <c r="CX15" s="622"/>
      <c r="CY15" s="623"/>
      <c r="CZ15" s="624">
        <v>13.6</v>
      </c>
      <c r="DA15" s="624"/>
      <c r="DB15" s="624"/>
      <c r="DC15" s="624"/>
      <c r="DD15" s="630">
        <v>321525</v>
      </c>
      <c r="DE15" s="622"/>
      <c r="DF15" s="622"/>
      <c r="DG15" s="622"/>
      <c r="DH15" s="622"/>
      <c r="DI15" s="622"/>
      <c r="DJ15" s="622"/>
      <c r="DK15" s="622"/>
      <c r="DL15" s="622"/>
      <c r="DM15" s="622"/>
      <c r="DN15" s="622"/>
      <c r="DO15" s="622"/>
      <c r="DP15" s="623"/>
      <c r="DQ15" s="630">
        <v>944629</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229</v>
      </c>
      <c r="S16" s="622"/>
      <c r="T16" s="622"/>
      <c r="U16" s="622"/>
      <c r="V16" s="622"/>
      <c r="W16" s="622"/>
      <c r="X16" s="622"/>
      <c r="Y16" s="623"/>
      <c r="Z16" s="624" t="s">
        <v>123</v>
      </c>
      <c r="AA16" s="624"/>
      <c r="AB16" s="624"/>
      <c r="AC16" s="624"/>
      <c r="AD16" s="625" t="s">
        <v>229</v>
      </c>
      <c r="AE16" s="625"/>
      <c r="AF16" s="625"/>
      <c r="AG16" s="625"/>
      <c r="AH16" s="625"/>
      <c r="AI16" s="625"/>
      <c r="AJ16" s="625"/>
      <c r="AK16" s="625"/>
      <c r="AL16" s="626" t="s">
        <v>123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229</v>
      </c>
      <c r="BH16" s="622"/>
      <c r="BI16" s="622"/>
      <c r="BJ16" s="622"/>
      <c r="BK16" s="622"/>
      <c r="BL16" s="622"/>
      <c r="BM16" s="622"/>
      <c r="BN16" s="623"/>
      <c r="BO16" s="624" t="s">
        <v>229</v>
      </c>
      <c r="BP16" s="624"/>
      <c r="BQ16" s="624"/>
      <c r="BR16" s="624"/>
      <c r="BS16" s="630" t="s">
        <v>123</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21400</v>
      </c>
      <c r="CS16" s="622"/>
      <c r="CT16" s="622"/>
      <c r="CU16" s="622"/>
      <c r="CV16" s="622"/>
      <c r="CW16" s="622"/>
      <c r="CX16" s="622"/>
      <c r="CY16" s="623"/>
      <c r="CZ16" s="624">
        <v>0.2</v>
      </c>
      <c r="DA16" s="624"/>
      <c r="DB16" s="624"/>
      <c r="DC16" s="624"/>
      <c r="DD16" s="630" t="s">
        <v>131</v>
      </c>
      <c r="DE16" s="622"/>
      <c r="DF16" s="622"/>
      <c r="DG16" s="622"/>
      <c r="DH16" s="622"/>
      <c r="DI16" s="622"/>
      <c r="DJ16" s="622"/>
      <c r="DK16" s="622"/>
      <c r="DL16" s="622"/>
      <c r="DM16" s="622"/>
      <c r="DN16" s="622"/>
      <c r="DO16" s="622"/>
      <c r="DP16" s="623"/>
      <c r="DQ16" s="630">
        <v>15372</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14437</v>
      </c>
      <c r="S17" s="622"/>
      <c r="T17" s="622"/>
      <c r="U17" s="622"/>
      <c r="V17" s="622"/>
      <c r="W17" s="622"/>
      <c r="X17" s="622"/>
      <c r="Y17" s="623"/>
      <c r="Z17" s="624">
        <v>0.1</v>
      </c>
      <c r="AA17" s="624"/>
      <c r="AB17" s="624"/>
      <c r="AC17" s="624"/>
      <c r="AD17" s="625">
        <v>14437</v>
      </c>
      <c r="AE17" s="625"/>
      <c r="AF17" s="625"/>
      <c r="AG17" s="625"/>
      <c r="AH17" s="625"/>
      <c r="AI17" s="625"/>
      <c r="AJ17" s="625"/>
      <c r="AK17" s="625"/>
      <c r="AL17" s="626">
        <v>0.2</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229</v>
      </c>
      <c r="BP17" s="624"/>
      <c r="BQ17" s="624"/>
      <c r="BR17" s="624"/>
      <c r="BS17" s="630" t="s">
        <v>131</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1073641</v>
      </c>
      <c r="CS17" s="622"/>
      <c r="CT17" s="622"/>
      <c r="CU17" s="622"/>
      <c r="CV17" s="622"/>
      <c r="CW17" s="622"/>
      <c r="CX17" s="622"/>
      <c r="CY17" s="623"/>
      <c r="CZ17" s="624">
        <v>8.6999999999999993</v>
      </c>
      <c r="DA17" s="624"/>
      <c r="DB17" s="624"/>
      <c r="DC17" s="624"/>
      <c r="DD17" s="630" t="s">
        <v>222</v>
      </c>
      <c r="DE17" s="622"/>
      <c r="DF17" s="622"/>
      <c r="DG17" s="622"/>
      <c r="DH17" s="622"/>
      <c r="DI17" s="622"/>
      <c r="DJ17" s="622"/>
      <c r="DK17" s="622"/>
      <c r="DL17" s="622"/>
      <c r="DM17" s="622"/>
      <c r="DN17" s="622"/>
      <c r="DO17" s="622"/>
      <c r="DP17" s="623"/>
      <c r="DQ17" s="630">
        <v>1020309</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1914328</v>
      </c>
      <c r="S18" s="622"/>
      <c r="T18" s="622"/>
      <c r="U18" s="622"/>
      <c r="V18" s="622"/>
      <c r="W18" s="622"/>
      <c r="X18" s="622"/>
      <c r="Y18" s="623"/>
      <c r="Z18" s="624">
        <v>15.1</v>
      </c>
      <c r="AA18" s="624"/>
      <c r="AB18" s="624"/>
      <c r="AC18" s="624"/>
      <c r="AD18" s="625">
        <v>1794405</v>
      </c>
      <c r="AE18" s="625"/>
      <c r="AF18" s="625"/>
      <c r="AG18" s="625"/>
      <c r="AH18" s="625"/>
      <c r="AI18" s="625"/>
      <c r="AJ18" s="625"/>
      <c r="AK18" s="625"/>
      <c r="AL18" s="626">
        <v>29</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229</v>
      </c>
      <c r="BP18" s="624"/>
      <c r="BQ18" s="624"/>
      <c r="BR18" s="624"/>
      <c r="BS18" s="630" t="s">
        <v>229</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229</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229</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1794405</v>
      </c>
      <c r="S19" s="622"/>
      <c r="T19" s="622"/>
      <c r="U19" s="622"/>
      <c r="V19" s="622"/>
      <c r="W19" s="622"/>
      <c r="X19" s="622"/>
      <c r="Y19" s="623"/>
      <c r="Z19" s="624">
        <v>14.2</v>
      </c>
      <c r="AA19" s="624"/>
      <c r="AB19" s="624"/>
      <c r="AC19" s="624"/>
      <c r="AD19" s="625">
        <v>1794405</v>
      </c>
      <c r="AE19" s="625"/>
      <c r="AF19" s="625"/>
      <c r="AG19" s="625"/>
      <c r="AH19" s="625"/>
      <c r="AI19" s="625"/>
      <c r="AJ19" s="625"/>
      <c r="AK19" s="625"/>
      <c r="AL19" s="626">
        <v>29</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229</v>
      </c>
      <c r="BH19" s="622"/>
      <c r="BI19" s="622"/>
      <c r="BJ19" s="622"/>
      <c r="BK19" s="622"/>
      <c r="BL19" s="622"/>
      <c r="BM19" s="622"/>
      <c r="BN19" s="623"/>
      <c r="BO19" s="624" t="s">
        <v>123</v>
      </c>
      <c r="BP19" s="624"/>
      <c r="BQ19" s="624"/>
      <c r="BR19" s="624"/>
      <c r="BS19" s="630" t="s">
        <v>222</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222</v>
      </c>
      <c r="CS19" s="622"/>
      <c r="CT19" s="622"/>
      <c r="CU19" s="622"/>
      <c r="CV19" s="622"/>
      <c r="CW19" s="622"/>
      <c r="CX19" s="622"/>
      <c r="CY19" s="623"/>
      <c r="CZ19" s="624" t="s">
        <v>222</v>
      </c>
      <c r="DA19" s="624"/>
      <c r="DB19" s="624"/>
      <c r="DC19" s="624"/>
      <c r="DD19" s="630" t="s">
        <v>123</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119923</v>
      </c>
      <c r="S20" s="622"/>
      <c r="T20" s="622"/>
      <c r="U20" s="622"/>
      <c r="V20" s="622"/>
      <c r="W20" s="622"/>
      <c r="X20" s="622"/>
      <c r="Y20" s="623"/>
      <c r="Z20" s="624">
        <v>0.9</v>
      </c>
      <c r="AA20" s="624"/>
      <c r="AB20" s="624"/>
      <c r="AC20" s="624"/>
      <c r="AD20" s="625" t="s">
        <v>229</v>
      </c>
      <c r="AE20" s="625"/>
      <c r="AF20" s="625"/>
      <c r="AG20" s="625"/>
      <c r="AH20" s="625"/>
      <c r="AI20" s="625"/>
      <c r="AJ20" s="625"/>
      <c r="AK20" s="625"/>
      <c r="AL20" s="626" t="s">
        <v>131</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t="s">
        <v>229</v>
      </c>
      <c r="BH20" s="622"/>
      <c r="BI20" s="622"/>
      <c r="BJ20" s="622"/>
      <c r="BK20" s="622"/>
      <c r="BL20" s="622"/>
      <c r="BM20" s="622"/>
      <c r="BN20" s="623"/>
      <c r="BO20" s="624" t="s">
        <v>123</v>
      </c>
      <c r="BP20" s="624"/>
      <c r="BQ20" s="624"/>
      <c r="BR20" s="624"/>
      <c r="BS20" s="630" t="s">
        <v>123</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12370102</v>
      </c>
      <c r="CS20" s="622"/>
      <c r="CT20" s="622"/>
      <c r="CU20" s="622"/>
      <c r="CV20" s="622"/>
      <c r="CW20" s="622"/>
      <c r="CX20" s="622"/>
      <c r="CY20" s="623"/>
      <c r="CZ20" s="624">
        <v>100</v>
      </c>
      <c r="DA20" s="624"/>
      <c r="DB20" s="624"/>
      <c r="DC20" s="624"/>
      <c r="DD20" s="630">
        <v>1667213</v>
      </c>
      <c r="DE20" s="622"/>
      <c r="DF20" s="622"/>
      <c r="DG20" s="622"/>
      <c r="DH20" s="622"/>
      <c r="DI20" s="622"/>
      <c r="DJ20" s="622"/>
      <c r="DK20" s="622"/>
      <c r="DL20" s="622"/>
      <c r="DM20" s="622"/>
      <c r="DN20" s="622"/>
      <c r="DO20" s="622"/>
      <c r="DP20" s="623"/>
      <c r="DQ20" s="630">
        <v>7374254</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222</v>
      </c>
      <c r="S21" s="622"/>
      <c r="T21" s="622"/>
      <c r="U21" s="622"/>
      <c r="V21" s="622"/>
      <c r="W21" s="622"/>
      <c r="X21" s="622"/>
      <c r="Y21" s="623"/>
      <c r="Z21" s="624" t="s">
        <v>131</v>
      </c>
      <c r="AA21" s="624"/>
      <c r="AB21" s="624"/>
      <c r="AC21" s="624"/>
      <c r="AD21" s="625" t="s">
        <v>131</v>
      </c>
      <c r="AE21" s="625"/>
      <c r="AF21" s="625"/>
      <c r="AG21" s="625"/>
      <c r="AH21" s="625"/>
      <c r="AI21" s="625"/>
      <c r="AJ21" s="625"/>
      <c r="AK21" s="625"/>
      <c r="AL21" s="626" t="s">
        <v>222</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131</v>
      </c>
      <c r="BH21" s="622"/>
      <c r="BI21" s="622"/>
      <c r="BJ21" s="622"/>
      <c r="BK21" s="622"/>
      <c r="BL21" s="622"/>
      <c r="BM21" s="622"/>
      <c r="BN21" s="623"/>
      <c r="BO21" s="624" t="s">
        <v>123</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6292449</v>
      </c>
      <c r="S22" s="622"/>
      <c r="T22" s="622"/>
      <c r="U22" s="622"/>
      <c r="V22" s="622"/>
      <c r="W22" s="622"/>
      <c r="X22" s="622"/>
      <c r="Y22" s="623"/>
      <c r="Z22" s="624">
        <v>49.7</v>
      </c>
      <c r="AA22" s="624"/>
      <c r="AB22" s="624"/>
      <c r="AC22" s="624"/>
      <c r="AD22" s="625">
        <v>6172526</v>
      </c>
      <c r="AE22" s="625"/>
      <c r="AF22" s="625"/>
      <c r="AG22" s="625"/>
      <c r="AH22" s="625"/>
      <c r="AI22" s="625"/>
      <c r="AJ22" s="625"/>
      <c r="AK22" s="625"/>
      <c r="AL22" s="626">
        <v>99.7</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222</v>
      </c>
      <c r="BP22" s="624"/>
      <c r="BQ22" s="624"/>
      <c r="BR22" s="624"/>
      <c r="BS22" s="630" t="s">
        <v>123</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3359</v>
      </c>
      <c r="S23" s="622"/>
      <c r="T23" s="622"/>
      <c r="U23" s="622"/>
      <c r="V23" s="622"/>
      <c r="W23" s="622"/>
      <c r="X23" s="622"/>
      <c r="Y23" s="623"/>
      <c r="Z23" s="624">
        <v>0</v>
      </c>
      <c r="AA23" s="624"/>
      <c r="AB23" s="624"/>
      <c r="AC23" s="624"/>
      <c r="AD23" s="625">
        <v>3359</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222</v>
      </c>
      <c r="BH23" s="622"/>
      <c r="BI23" s="622"/>
      <c r="BJ23" s="622"/>
      <c r="BK23" s="622"/>
      <c r="BL23" s="622"/>
      <c r="BM23" s="622"/>
      <c r="BN23" s="623"/>
      <c r="BO23" s="624" t="s">
        <v>222</v>
      </c>
      <c r="BP23" s="624"/>
      <c r="BQ23" s="624"/>
      <c r="BR23" s="624"/>
      <c r="BS23" s="630" t="s">
        <v>222</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390470</v>
      </c>
      <c r="S24" s="622"/>
      <c r="T24" s="622"/>
      <c r="U24" s="622"/>
      <c r="V24" s="622"/>
      <c r="W24" s="622"/>
      <c r="X24" s="622"/>
      <c r="Y24" s="623"/>
      <c r="Z24" s="624">
        <v>3.1</v>
      </c>
      <c r="AA24" s="624"/>
      <c r="AB24" s="624"/>
      <c r="AC24" s="624"/>
      <c r="AD24" s="625" t="s">
        <v>222</v>
      </c>
      <c r="AE24" s="625"/>
      <c r="AF24" s="625"/>
      <c r="AG24" s="625"/>
      <c r="AH24" s="625"/>
      <c r="AI24" s="625"/>
      <c r="AJ24" s="625"/>
      <c r="AK24" s="625"/>
      <c r="AL24" s="626" t="s">
        <v>222</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131</v>
      </c>
      <c r="BH24" s="622"/>
      <c r="BI24" s="622"/>
      <c r="BJ24" s="622"/>
      <c r="BK24" s="622"/>
      <c r="BL24" s="622"/>
      <c r="BM24" s="622"/>
      <c r="BN24" s="623"/>
      <c r="BO24" s="624" t="s">
        <v>131</v>
      </c>
      <c r="BP24" s="624"/>
      <c r="BQ24" s="624"/>
      <c r="BR24" s="624"/>
      <c r="BS24" s="630" t="s">
        <v>123</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6237990</v>
      </c>
      <c r="CS24" s="611"/>
      <c r="CT24" s="611"/>
      <c r="CU24" s="611"/>
      <c r="CV24" s="611"/>
      <c r="CW24" s="611"/>
      <c r="CX24" s="611"/>
      <c r="CY24" s="612"/>
      <c r="CZ24" s="615">
        <v>50.4</v>
      </c>
      <c r="DA24" s="616"/>
      <c r="DB24" s="616"/>
      <c r="DC24" s="635"/>
      <c r="DD24" s="654">
        <v>3465423</v>
      </c>
      <c r="DE24" s="611"/>
      <c r="DF24" s="611"/>
      <c r="DG24" s="611"/>
      <c r="DH24" s="611"/>
      <c r="DI24" s="611"/>
      <c r="DJ24" s="611"/>
      <c r="DK24" s="612"/>
      <c r="DL24" s="654">
        <v>3464451</v>
      </c>
      <c r="DM24" s="611"/>
      <c r="DN24" s="611"/>
      <c r="DO24" s="611"/>
      <c r="DP24" s="611"/>
      <c r="DQ24" s="611"/>
      <c r="DR24" s="611"/>
      <c r="DS24" s="611"/>
      <c r="DT24" s="611"/>
      <c r="DU24" s="611"/>
      <c r="DV24" s="612"/>
      <c r="DW24" s="615">
        <v>52.4</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93276</v>
      </c>
      <c r="S25" s="622"/>
      <c r="T25" s="622"/>
      <c r="U25" s="622"/>
      <c r="V25" s="622"/>
      <c r="W25" s="622"/>
      <c r="X25" s="622"/>
      <c r="Y25" s="623"/>
      <c r="Z25" s="624">
        <v>0.7</v>
      </c>
      <c r="AA25" s="624"/>
      <c r="AB25" s="624"/>
      <c r="AC25" s="624"/>
      <c r="AD25" s="625">
        <v>13297</v>
      </c>
      <c r="AE25" s="625"/>
      <c r="AF25" s="625"/>
      <c r="AG25" s="625"/>
      <c r="AH25" s="625"/>
      <c r="AI25" s="625"/>
      <c r="AJ25" s="625"/>
      <c r="AK25" s="625"/>
      <c r="AL25" s="626">
        <v>0.2</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229</v>
      </c>
      <c r="BH25" s="622"/>
      <c r="BI25" s="622"/>
      <c r="BJ25" s="622"/>
      <c r="BK25" s="622"/>
      <c r="BL25" s="622"/>
      <c r="BM25" s="622"/>
      <c r="BN25" s="623"/>
      <c r="BO25" s="624" t="s">
        <v>131</v>
      </c>
      <c r="BP25" s="624"/>
      <c r="BQ25" s="624"/>
      <c r="BR25" s="624"/>
      <c r="BS25" s="630" t="s">
        <v>123</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1841918</v>
      </c>
      <c r="CS25" s="657"/>
      <c r="CT25" s="657"/>
      <c r="CU25" s="657"/>
      <c r="CV25" s="657"/>
      <c r="CW25" s="657"/>
      <c r="CX25" s="657"/>
      <c r="CY25" s="658"/>
      <c r="CZ25" s="626">
        <v>14.9</v>
      </c>
      <c r="DA25" s="655"/>
      <c r="DB25" s="655"/>
      <c r="DC25" s="659"/>
      <c r="DD25" s="630">
        <v>1619042</v>
      </c>
      <c r="DE25" s="657"/>
      <c r="DF25" s="657"/>
      <c r="DG25" s="657"/>
      <c r="DH25" s="657"/>
      <c r="DI25" s="657"/>
      <c r="DJ25" s="657"/>
      <c r="DK25" s="658"/>
      <c r="DL25" s="630">
        <v>1618852</v>
      </c>
      <c r="DM25" s="657"/>
      <c r="DN25" s="657"/>
      <c r="DO25" s="657"/>
      <c r="DP25" s="657"/>
      <c r="DQ25" s="657"/>
      <c r="DR25" s="657"/>
      <c r="DS25" s="657"/>
      <c r="DT25" s="657"/>
      <c r="DU25" s="657"/>
      <c r="DV25" s="658"/>
      <c r="DW25" s="626">
        <v>24.5</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80631</v>
      </c>
      <c r="S26" s="622"/>
      <c r="T26" s="622"/>
      <c r="U26" s="622"/>
      <c r="V26" s="622"/>
      <c r="W26" s="622"/>
      <c r="X26" s="622"/>
      <c r="Y26" s="623"/>
      <c r="Z26" s="624">
        <v>0.6</v>
      </c>
      <c r="AA26" s="624"/>
      <c r="AB26" s="624"/>
      <c r="AC26" s="624"/>
      <c r="AD26" s="625" t="s">
        <v>123</v>
      </c>
      <c r="AE26" s="625"/>
      <c r="AF26" s="625"/>
      <c r="AG26" s="625"/>
      <c r="AH26" s="625"/>
      <c r="AI26" s="625"/>
      <c r="AJ26" s="625"/>
      <c r="AK26" s="625"/>
      <c r="AL26" s="626" t="s">
        <v>123</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131</v>
      </c>
      <c r="BH26" s="622"/>
      <c r="BI26" s="622"/>
      <c r="BJ26" s="622"/>
      <c r="BK26" s="622"/>
      <c r="BL26" s="622"/>
      <c r="BM26" s="622"/>
      <c r="BN26" s="623"/>
      <c r="BO26" s="624" t="s">
        <v>222</v>
      </c>
      <c r="BP26" s="624"/>
      <c r="BQ26" s="624"/>
      <c r="BR26" s="624"/>
      <c r="BS26" s="630" t="s">
        <v>123</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928204</v>
      </c>
      <c r="CS26" s="622"/>
      <c r="CT26" s="622"/>
      <c r="CU26" s="622"/>
      <c r="CV26" s="622"/>
      <c r="CW26" s="622"/>
      <c r="CX26" s="622"/>
      <c r="CY26" s="623"/>
      <c r="CZ26" s="626">
        <v>7.5</v>
      </c>
      <c r="DA26" s="655"/>
      <c r="DB26" s="655"/>
      <c r="DC26" s="659"/>
      <c r="DD26" s="630">
        <v>819650</v>
      </c>
      <c r="DE26" s="622"/>
      <c r="DF26" s="622"/>
      <c r="DG26" s="622"/>
      <c r="DH26" s="622"/>
      <c r="DI26" s="622"/>
      <c r="DJ26" s="622"/>
      <c r="DK26" s="623"/>
      <c r="DL26" s="630" t="s">
        <v>123</v>
      </c>
      <c r="DM26" s="622"/>
      <c r="DN26" s="622"/>
      <c r="DO26" s="622"/>
      <c r="DP26" s="622"/>
      <c r="DQ26" s="622"/>
      <c r="DR26" s="622"/>
      <c r="DS26" s="622"/>
      <c r="DT26" s="622"/>
      <c r="DU26" s="622"/>
      <c r="DV26" s="623"/>
      <c r="DW26" s="626" t="s">
        <v>229</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2062961</v>
      </c>
      <c r="S27" s="622"/>
      <c r="T27" s="622"/>
      <c r="U27" s="622"/>
      <c r="V27" s="622"/>
      <c r="W27" s="622"/>
      <c r="X27" s="622"/>
      <c r="Y27" s="623"/>
      <c r="Z27" s="624">
        <v>16.3</v>
      </c>
      <c r="AA27" s="624"/>
      <c r="AB27" s="624"/>
      <c r="AC27" s="624"/>
      <c r="AD27" s="625" t="s">
        <v>123</v>
      </c>
      <c r="AE27" s="625"/>
      <c r="AF27" s="625"/>
      <c r="AG27" s="625"/>
      <c r="AH27" s="625"/>
      <c r="AI27" s="625"/>
      <c r="AJ27" s="625"/>
      <c r="AK27" s="625"/>
      <c r="AL27" s="626" t="s">
        <v>222</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3657401</v>
      </c>
      <c r="BH27" s="622"/>
      <c r="BI27" s="622"/>
      <c r="BJ27" s="622"/>
      <c r="BK27" s="622"/>
      <c r="BL27" s="622"/>
      <c r="BM27" s="622"/>
      <c r="BN27" s="623"/>
      <c r="BO27" s="624">
        <v>100</v>
      </c>
      <c r="BP27" s="624"/>
      <c r="BQ27" s="624"/>
      <c r="BR27" s="624"/>
      <c r="BS27" s="630" t="s">
        <v>131</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3322431</v>
      </c>
      <c r="CS27" s="657"/>
      <c r="CT27" s="657"/>
      <c r="CU27" s="657"/>
      <c r="CV27" s="657"/>
      <c r="CW27" s="657"/>
      <c r="CX27" s="657"/>
      <c r="CY27" s="658"/>
      <c r="CZ27" s="626">
        <v>26.9</v>
      </c>
      <c r="DA27" s="655"/>
      <c r="DB27" s="655"/>
      <c r="DC27" s="659"/>
      <c r="DD27" s="630">
        <v>826072</v>
      </c>
      <c r="DE27" s="657"/>
      <c r="DF27" s="657"/>
      <c r="DG27" s="657"/>
      <c r="DH27" s="657"/>
      <c r="DI27" s="657"/>
      <c r="DJ27" s="657"/>
      <c r="DK27" s="658"/>
      <c r="DL27" s="630">
        <v>825290</v>
      </c>
      <c r="DM27" s="657"/>
      <c r="DN27" s="657"/>
      <c r="DO27" s="657"/>
      <c r="DP27" s="657"/>
      <c r="DQ27" s="657"/>
      <c r="DR27" s="657"/>
      <c r="DS27" s="657"/>
      <c r="DT27" s="657"/>
      <c r="DU27" s="657"/>
      <c r="DV27" s="658"/>
      <c r="DW27" s="626">
        <v>12.5</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123</v>
      </c>
      <c r="S28" s="622"/>
      <c r="T28" s="622"/>
      <c r="U28" s="622"/>
      <c r="V28" s="622"/>
      <c r="W28" s="622"/>
      <c r="X28" s="622"/>
      <c r="Y28" s="623"/>
      <c r="Z28" s="624" t="s">
        <v>229</v>
      </c>
      <c r="AA28" s="624"/>
      <c r="AB28" s="624"/>
      <c r="AC28" s="624"/>
      <c r="AD28" s="625" t="s">
        <v>222</v>
      </c>
      <c r="AE28" s="625"/>
      <c r="AF28" s="625"/>
      <c r="AG28" s="625"/>
      <c r="AH28" s="625"/>
      <c r="AI28" s="625"/>
      <c r="AJ28" s="625"/>
      <c r="AK28" s="625"/>
      <c r="AL28" s="626" t="s">
        <v>229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1073641</v>
      </c>
      <c r="CS28" s="622"/>
      <c r="CT28" s="622"/>
      <c r="CU28" s="622"/>
      <c r="CV28" s="622"/>
      <c r="CW28" s="622"/>
      <c r="CX28" s="622"/>
      <c r="CY28" s="623"/>
      <c r="CZ28" s="626">
        <v>8.6999999999999993</v>
      </c>
      <c r="DA28" s="655"/>
      <c r="DB28" s="655"/>
      <c r="DC28" s="659"/>
      <c r="DD28" s="630">
        <v>1020309</v>
      </c>
      <c r="DE28" s="622"/>
      <c r="DF28" s="622"/>
      <c r="DG28" s="622"/>
      <c r="DH28" s="622"/>
      <c r="DI28" s="622"/>
      <c r="DJ28" s="622"/>
      <c r="DK28" s="623"/>
      <c r="DL28" s="630">
        <v>1020309</v>
      </c>
      <c r="DM28" s="622"/>
      <c r="DN28" s="622"/>
      <c r="DO28" s="622"/>
      <c r="DP28" s="622"/>
      <c r="DQ28" s="622"/>
      <c r="DR28" s="622"/>
      <c r="DS28" s="622"/>
      <c r="DT28" s="622"/>
      <c r="DU28" s="622"/>
      <c r="DV28" s="623"/>
      <c r="DW28" s="626">
        <v>15.4</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1952222</v>
      </c>
      <c r="S29" s="622"/>
      <c r="T29" s="622"/>
      <c r="U29" s="622"/>
      <c r="V29" s="622"/>
      <c r="W29" s="622"/>
      <c r="X29" s="622"/>
      <c r="Y29" s="623"/>
      <c r="Z29" s="624">
        <v>15.4</v>
      </c>
      <c r="AA29" s="624"/>
      <c r="AB29" s="624"/>
      <c r="AC29" s="624"/>
      <c r="AD29" s="625" t="s">
        <v>123</v>
      </c>
      <c r="AE29" s="625"/>
      <c r="AF29" s="625"/>
      <c r="AG29" s="625"/>
      <c r="AH29" s="625"/>
      <c r="AI29" s="625"/>
      <c r="AJ29" s="625"/>
      <c r="AK29" s="625"/>
      <c r="AL29" s="626" t="s">
        <v>229</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1073220</v>
      </c>
      <c r="CS29" s="657"/>
      <c r="CT29" s="657"/>
      <c r="CU29" s="657"/>
      <c r="CV29" s="657"/>
      <c r="CW29" s="657"/>
      <c r="CX29" s="657"/>
      <c r="CY29" s="658"/>
      <c r="CZ29" s="626">
        <v>8.6999999999999993</v>
      </c>
      <c r="DA29" s="655"/>
      <c r="DB29" s="655"/>
      <c r="DC29" s="659"/>
      <c r="DD29" s="630">
        <v>1019888</v>
      </c>
      <c r="DE29" s="657"/>
      <c r="DF29" s="657"/>
      <c r="DG29" s="657"/>
      <c r="DH29" s="657"/>
      <c r="DI29" s="657"/>
      <c r="DJ29" s="657"/>
      <c r="DK29" s="658"/>
      <c r="DL29" s="630">
        <v>1019888</v>
      </c>
      <c r="DM29" s="657"/>
      <c r="DN29" s="657"/>
      <c r="DO29" s="657"/>
      <c r="DP29" s="657"/>
      <c r="DQ29" s="657"/>
      <c r="DR29" s="657"/>
      <c r="DS29" s="657"/>
      <c r="DT29" s="657"/>
      <c r="DU29" s="657"/>
      <c r="DV29" s="658"/>
      <c r="DW29" s="626">
        <v>15.4</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30773</v>
      </c>
      <c r="S30" s="622"/>
      <c r="T30" s="622"/>
      <c r="U30" s="622"/>
      <c r="V30" s="622"/>
      <c r="W30" s="622"/>
      <c r="X30" s="622"/>
      <c r="Y30" s="623"/>
      <c r="Z30" s="624">
        <v>0.2</v>
      </c>
      <c r="AA30" s="624"/>
      <c r="AB30" s="624"/>
      <c r="AC30" s="624"/>
      <c r="AD30" s="625">
        <v>2675</v>
      </c>
      <c r="AE30" s="625"/>
      <c r="AF30" s="625"/>
      <c r="AG30" s="625"/>
      <c r="AH30" s="625"/>
      <c r="AI30" s="625"/>
      <c r="AJ30" s="625"/>
      <c r="AK30" s="625"/>
      <c r="AL30" s="626">
        <v>0</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98.6</v>
      </c>
      <c r="BH30" s="682"/>
      <c r="BI30" s="682"/>
      <c r="BJ30" s="682"/>
      <c r="BK30" s="682"/>
      <c r="BL30" s="682"/>
      <c r="BM30" s="616">
        <v>96.3</v>
      </c>
      <c r="BN30" s="682"/>
      <c r="BO30" s="682"/>
      <c r="BP30" s="682"/>
      <c r="BQ30" s="683"/>
      <c r="BR30" s="681">
        <v>98.3</v>
      </c>
      <c r="BS30" s="682"/>
      <c r="BT30" s="682"/>
      <c r="BU30" s="682"/>
      <c r="BV30" s="682"/>
      <c r="BW30" s="682"/>
      <c r="BX30" s="616">
        <v>96</v>
      </c>
      <c r="BY30" s="682"/>
      <c r="BZ30" s="682"/>
      <c r="CA30" s="682"/>
      <c r="CB30" s="683"/>
      <c r="CD30" s="686"/>
      <c r="CE30" s="687"/>
      <c r="CF30" s="636" t="s">
        <v>306</v>
      </c>
      <c r="CG30" s="637"/>
      <c r="CH30" s="637"/>
      <c r="CI30" s="637"/>
      <c r="CJ30" s="637"/>
      <c r="CK30" s="637"/>
      <c r="CL30" s="637"/>
      <c r="CM30" s="637"/>
      <c r="CN30" s="637"/>
      <c r="CO30" s="637"/>
      <c r="CP30" s="637"/>
      <c r="CQ30" s="638"/>
      <c r="CR30" s="621">
        <v>978716</v>
      </c>
      <c r="CS30" s="622"/>
      <c r="CT30" s="622"/>
      <c r="CU30" s="622"/>
      <c r="CV30" s="622"/>
      <c r="CW30" s="622"/>
      <c r="CX30" s="622"/>
      <c r="CY30" s="623"/>
      <c r="CZ30" s="626">
        <v>7.9</v>
      </c>
      <c r="DA30" s="655"/>
      <c r="DB30" s="655"/>
      <c r="DC30" s="659"/>
      <c r="DD30" s="630">
        <v>925384</v>
      </c>
      <c r="DE30" s="622"/>
      <c r="DF30" s="622"/>
      <c r="DG30" s="622"/>
      <c r="DH30" s="622"/>
      <c r="DI30" s="622"/>
      <c r="DJ30" s="622"/>
      <c r="DK30" s="623"/>
      <c r="DL30" s="630">
        <v>925384</v>
      </c>
      <c r="DM30" s="622"/>
      <c r="DN30" s="622"/>
      <c r="DO30" s="622"/>
      <c r="DP30" s="622"/>
      <c r="DQ30" s="622"/>
      <c r="DR30" s="622"/>
      <c r="DS30" s="622"/>
      <c r="DT30" s="622"/>
      <c r="DU30" s="622"/>
      <c r="DV30" s="623"/>
      <c r="DW30" s="626">
        <v>14</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14683</v>
      </c>
      <c r="S31" s="622"/>
      <c r="T31" s="622"/>
      <c r="U31" s="622"/>
      <c r="V31" s="622"/>
      <c r="W31" s="622"/>
      <c r="X31" s="622"/>
      <c r="Y31" s="623"/>
      <c r="Z31" s="624">
        <v>0.1</v>
      </c>
      <c r="AA31" s="624"/>
      <c r="AB31" s="624"/>
      <c r="AC31" s="624"/>
      <c r="AD31" s="625" t="s">
        <v>123</v>
      </c>
      <c r="AE31" s="625"/>
      <c r="AF31" s="625"/>
      <c r="AG31" s="625"/>
      <c r="AH31" s="625"/>
      <c r="AI31" s="625"/>
      <c r="AJ31" s="625"/>
      <c r="AK31" s="625"/>
      <c r="AL31" s="626" t="s">
        <v>123</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99.1</v>
      </c>
      <c r="BH31" s="657"/>
      <c r="BI31" s="657"/>
      <c r="BJ31" s="657"/>
      <c r="BK31" s="657"/>
      <c r="BL31" s="657"/>
      <c r="BM31" s="627">
        <v>97.2</v>
      </c>
      <c r="BN31" s="679"/>
      <c r="BO31" s="679"/>
      <c r="BP31" s="679"/>
      <c r="BQ31" s="680"/>
      <c r="BR31" s="678">
        <v>98.8</v>
      </c>
      <c r="BS31" s="657"/>
      <c r="BT31" s="657"/>
      <c r="BU31" s="657"/>
      <c r="BV31" s="657"/>
      <c r="BW31" s="657"/>
      <c r="BX31" s="627">
        <v>96.8</v>
      </c>
      <c r="BY31" s="679"/>
      <c r="BZ31" s="679"/>
      <c r="CA31" s="679"/>
      <c r="CB31" s="680"/>
      <c r="CD31" s="686"/>
      <c r="CE31" s="687"/>
      <c r="CF31" s="636" t="s">
        <v>310</v>
      </c>
      <c r="CG31" s="637"/>
      <c r="CH31" s="637"/>
      <c r="CI31" s="637"/>
      <c r="CJ31" s="637"/>
      <c r="CK31" s="637"/>
      <c r="CL31" s="637"/>
      <c r="CM31" s="637"/>
      <c r="CN31" s="637"/>
      <c r="CO31" s="637"/>
      <c r="CP31" s="637"/>
      <c r="CQ31" s="638"/>
      <c r="CR31" s="621">
        <v>94504</v>
      </c>
      <c r="CS31" s="657"/>
      <c r="CT31" s="657"/>
      <c r="CU31" s="657"/>
      <c r="CV31" s="657"/>
      <c r="CW31" s="657"/>
      <c r="CX31" s="657"/>
      <c r="CY31" s="658"/>
      <c r="CZ31" s="626">
        <v>0.8</v>
      </c>
      <c r="DA31" s="655"/>
      <c r="DB31" s="655"/>
      <c r="DC31" s="659"/>
      <c r="DD31" s="630">
        <v>94504</v>
      </c>
      <c r="DE31" s="657"/>
      <c r="DF31" s="657"/>
      <c r="DG31" s="657"/>
      <c r="DH31" s="657"/>
      <c r="DI31" s="657"/>
      <c r="DJ31" s="657"/>
      <c r="DK31" s="658"/>
      <c r="DL31" s="630">
        <v>94504</v>
      </c>
      <c r="DM31" s="657"/>
      <c r="DN31" s="657"/>
      <c r="DO31" s="657"/>
      <c r="DP31" s="657"/>
      <c r="DQ31" s="657"/>
      <c r="DR31" s="657"/>
      <c r="DS31" s="657"/>
      <c r="DT31" s="657"/>
      <c r="DU31" s="657"/>
      <c r="DV31" s="658"/>
      <c r="DW31" s="626">
        <v>1.4</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644402</v>
      </c>
      <c r="S32" s="622"/>
      <c r="T32" s="622"/>
      <c r="U32" s="622"/>
      <c r="V32" s="622"/>
      <c r="W32" s="622"/>
      <c r="X32" s="622"/>
      <c r="Y32" s="623"/>
      <c r="Z32" s="624">
        <v>5.0999999999999996</v>
      </c>
      <c r="AA32" s="624"/>
      <c r="AB32" s="624"/>
      <c r="AC32" s="624"/>
      <c r="AD32" s="625" t="s">
        <v>131</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98.2</v>
      </c>
      <c r="BH32" s="691"/>
      <c r="BI32" s="691"/>
      <c r="BJ32" s="691"/>
      <c r="BK32" s="691"/>
      <c r="BL32" s="691"/>
      <c r="BM32" s="692">
        <v>95.5</v>
      </c>
      <c r="BN32" s="691"/>
      <c r="BO32" s="691"/>
      <c r="BP32" s="691"/>
      <c r="BQ32" s="693"/>
      <c r="BR32" s="690">
        <v>97.9</v>
      </c>
      <c r="BS32" s="691"/>
      <c r="BT32" s="691"/>
      <c r="BU32" s="691"/>
      <c r="BV32" s="691"/>
      <c r="BW32" s="691"/>
      <c r="BX32" s="692">
        <v>95</v>
      </c>
      <c r="BY32" s="691"/>
      <c r="BZ32" s="691"/>
      <c r="CA32" s="691"/>
      <c r="CB32" s="693"/>
      <c r="CD32" s="688"/>
      <c r="CE32" s="689"/>
      <c r="CF32" s="636" t="s">
        <v>313</v>
      </c>
      <c r="CG32" s="637"/>
      <c r="CH32" s="637"/>
      <c r="CI32" s="637"/>
      <c r="CJ32" s="637"/>
      <c r="CK32" s="637"/>
      <c r="CL32" s="637"/>
      <c r="CM32" s="637"/>
      <c r="CN32" s="637"/>
      <c r="CO32" s="637"/>
      <c r="CP32" s="637"/>
      <c r="CQ32" s="638"/>
      <c r="CR32" s="621">
        <v>421</v>
      </c>
      <c r="CS32" s="622"/>
      <c r="CT32" s="622"/>
      <c r="CU32" s="622"/>
      <c r="CV32" s="622"/>
      <c r="CW32" s="622"/>
      <c r="CX32" s="622"/>
      <c r="CY32" s="623"/>
      <c r="CZ32" s="626">
        <v>0</v>
      </c>
      <c r="DA32" s="655"/>
      <c r="DB32" s="655"/>
      <c r="DC32" s="659"/>
      <c r="DD32" s="630">
        <v>421</v>
      </c>
      <c r="DE32" s="622"/>
      <c r="DF32" s="622"/>
      <c r="DG32" s="622"/>
      <c r="DH32" s="622"/>
      <c r="DI32" s="622"/>
      <c r="DJ32" s="622"/>
      <c r="DK32" s="623"/>
      <c r="DL32" s="630">
        <v>421</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387708</v>
      </c>
      <c r="S33" s="622"/>
      <c r="T33" s="622"/>
      <c r="U33" s="622"/>
      <c r="V33" s="622"/>
      <c r="W33" s="622"/>
      <c r="X33" s="622"/>
      <c r="Y33" s="623"/>
      <c r="Z33" s="624">
        <v>3.1</v>
      </c>
      <c r="AA33" s="624"/>
      <c r="AB33" s="624"/>
      <c r="AC33" s="624"/>
      <c r="AD33" s="625" t="s">
        <v>131</v>
      </c>
      <c r="AE33" s="625"/>
      <c r="AF33" s="625"/>
      <c r="AG33" s="625"/>
      <c r="AH33" s="625"/>
      <c r="AI33" s="625"/>
      <c r="AJ33" s="625"/>
      <c r="AK33" s="625"/>
      <c r="AL33" s="626" t="s">
        <v>222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4443499</v>
      </c>
      <c r="CS33" s="657"/>
      <c r="CT33" s="657"/>
      <c r="CU33" s="657"/>
      <c r="CV33" s="657"/>
      <c r="CW33" s="657"/>
      <c r="CX33" s="657"/>
      <c r="CY33" s="658"/>
      <c r="CZ33" s="626">
        <v>35.9</v>
      </c>
      <c r="DA33" s="655"/>
      <c r="DB33" s="655"/>
      <c r="DC33" s="659"/>
      <c r="DD33" s="630">
        <v>3487909</v>
      </c>
      <c r="DE33" s="657"/>
      <c r="DF33" s="657"/>
      <c r="DG33" s="657"/>
      <c r="DH33" s="657"/>
      <c r="DI33" s="657"/>
      <c r="DJ33" s="657"/>
      <c r="DK33" s="658"/>
      <c r="DL33" s="630">
        <v>2671242</v>
      </c>
      <c r="DM33" s="657"/>
      <c r="DN33" s="657"/>
      <c r="DO33" s="657"/>
      <c r="DP33" s="657"/>
      <c r="DQ33" s="657"/>
      <c r="DR33" s="657"/>
      <c r="DS33" s="657"/>
      <c r="DT33" s="657"/>
      <c r="DU33" s="657"/>
      <c r="DV33" s="658"/>
      <c r="DW33" s="626">
        <v>40.4</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174721</v>
      </c>
      <c r="S34" s="622"/>
      <c r="T34" s="622"/>
      <c r="U34" s="622"/>
      <c r="V34" s="622"/>
      <c r="W34" s="622"/>
      <c r="X34" s="622"/>
      <c r="Y34" s="623"/>
      <c r="Z34" s="624">
        <v>1.4</v>
      </c>
      <c r="AA34" s="624"/>
      <c r="AB34" s="624"/>
      <c r="AC34" s="624"/>
      <c r="AD34" s="625" t="s">
        <v>222</v>
      </c>
      <c r="AE34" s="625"/>
      <c r="AF34" s="625"/>
      <c r="AG34" s="625"/>
      <c r="AH34" s="625"/>
      <c r="AI34" s="625"/>
      <c r="AJ34" s="625"/>
      <c r="AK34" s="625"/>
      <c r="AL34" s="626" t="s">
        <v>222</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1489164</v>
      </c>
      <c r="CS34" s="622"/>
      <c r="CT34" s="622"/>
      <c r="CU34" s="622"/>
      <c r="CV34" s="622"/>
      <c r="CW34" s="622"/>
      <c r="CX34" s="622"/>
      <c r="CY34" s="623"/>
      <c r="CZ34" s="626">
        <v>12</v>
      </c>
      <c r="DA34" s="655"/>
      <c r="DB34" s="655"/>
      <c r="DC34" s="659"/>
      <c r="DD34" s="630">
        <v>923489</v>
      </c>
      <c r="DE34" s="622"/>
      <c r="DF34" s="622"/>
      <c r="DG34" s="622"/>
      <c r="DH34" s="622"/>
      <c r="DI34" s="622"/>
      <c r="DJ34" s="622"/>
      <c r="DK34" s="623"/>
      <c r="DL34" s="630">
        <v>888077</v>
      </c>
      <c r="DM34" s="622"/>
      <c r="DN34" s="622"/>
      <c r="DO34" s="622"/>
      <c r="DP34" s="622"/>
      <c r="DQ34" s="622"/>
      <c r="DR34" s="622"/>
      <c r="DS34" s="622"/>
      <c r="DT34" s="622"/>
      <c r="DU34" s="622"/>
      <c r="DV34" s="623"/>
      <c r="DW34" s="626">
        <v>13.4</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543447</v>
      </c>
      <c r="S35" s="622"/>
      <c r="T35" s="622"/>
      <c r="U35" s="622"/>
      <c r="V35" s="622"/>
      <c r="W35" s="622"/>
      <c r="X35" s="622"/>
      <c r="Y35" s="623"/>
      <c r="Z35" s="624">
        <v>4.3</v>
      </c>
      <c r="AA35" s="624"/>
      <c r="AB35" s="624"/>
      <c r="AC35" s="624"/>
      <c r="AD35" s="625" t="s">
        <v>229</v>
      </c>
      <c r="AE35" s="625"/>
      <c r="AF35" s="625"/>
      <c r="AG35" s="625"/>
      <c r="AH35" s="625"/>
      <c r="AI35" s="625"/>
      <c r="AJ35" s="625"/>
      <c r="AK35" s="625"/>
      <c r="AL35" s="626" t="s">
        <v>229</v>
      </c>
      <c r="AM35" s="627"/>
      <c r="AN35" s="627"/>
      <c r="AO35" s="628"/>
      <c r="AP35" s="214"/>
      <c r="AQ35" s="694" t="s">
        <v>321</v>
      </c>
      <c r="AR35" s="695"/>
      <c r="AS35" s="695"/>
      <c r="AT35" s="695"/>
      <c r="AU35" s="695"/>
      <c r="AV35" s="695"/>
      <c r="AW35" s="695"/>
      <c r="AX35" s="695"/>
      <c r="AY35" s="696"/>
      <c r="AZ35" s="610">
        <v>1200565</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-950529</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71597</v>
      </c>
      <c r="CS35" s="657"/>
      <c r="CT35" s="657"/>
      <c r="CU35" s="657"/>
      <c r="CV35" s="657"/>
      <c r="CW35" s="657"/>
      <c r="CX35" s="657"/>
      <c r="CY35" s="658"/>
      <c r="CZ35" s="626">
        <v>0.6</v>
      </c>
      <c r="DA35" s="655"/>
      <c r="DB35" s="655"/>
      <c r="DC35" s="659"/>
      <c r="DD35" s="630">
        <v>59997</v>
      </c>
      <c r="DE35" s="657"/>
      <c r="DF35" s="657"/>
      <c r="DG35" s="657"/>
      <c r="DH35" s="657"/>
      <c r="DI35" s="657"/>
      <c r="DJ35" s="657"/>
      <c r="DK35" s="658"/>
      <c r="DL35" s="630">
        <v>57189</v>
      </c>
      <c r="DM35" s="657"/>
      <c r="DN35" s="657"/>
      <c r="DO35" s="657"/>
      <c r="DP35" s="657"/>
      <c r="DQ35" s="657"/>
      <c r="DR35" s="657"/>
      <c r="DS35" s="657"/>
      <c r="DT35" s="657"/>
      <c r="DU35" s="657"/>
      <c r="DV35" s="658"/>
      <c r="DW35" s="626">
        <v>0.9</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222</v>
      </c>
      <c r="AA36" s="624"/>
      <c r="AB36" s="624"/>
      <c r="AC36" s="624"/>
      <c r="AD36" s="625" t="s">
        <v>131</v>
      </c>
      <c r="AE36" s="625"/>
      <c r="AF36" s="625"/>
      <c r="AG36" s="625"/>
      <c r="AH36" s="625"/>
      <c r="AI36" s="625"/>
      <c r="AJ36" s="625"/>
      <c r="AK36" s="625"/>
      <c r="AL36" s="626" t="s">
        <v>222</v>
      </c>
      <c r="AM36" s="627"/>
      <c r="AN36" s="627"/>
      <c r="AO36" s="628"/>
      <c r="AQ36" s="698" t="s">
        <v>325</v>
      </c>
      <c r="AR36" s="699"/>
      <c r="AS36" s="699"/>
      <c r="AT36" s="699"/>
      <c r="AU36" s="699"/>
      <c r="AV36" s="699"/>
      <c r="AW36" s="699"/>
      <c r="AX36" s="699"/>
      <c r="AY36" s="700"/>
      <c r="AZ36" s="621">
        <v>215797</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-1034874</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1222062</v>
      </c>
      <c r="CS36" s="622"/>
      <c r="CT36" s="622"/>
      <c r="CU36" s="622"/>
      <c r="CV36" s="622"/>
      <c r="CW36" s="622"/>
      <c r="CX36" s="622"/>
      <c r="CY36" s="623"/>
      <c r="CZ36" s="626">
        <v>9.9</v>
      </c>
      <c r="DA36" s="655"/>
      <c r="DB36" s="655"/>
      <c r="DC36" s="659"/>
      <c r="DD36" s="630">
        <v>1046999</v>
      </c>
      <c r="DE36" s="622"/>
      <c r="DF36" s="622"/>
      <c r="DG36" s="622"/>
      <c r="DH36" s="622"/>
      <c r="DI36" s="622"/>
      <c r="DJ36" s="622"/>
      <c r="DK36" s="623"/>
      <c r="DL36" s="630">
        <v>916273</v>
      </c>
      <c r="DM36" s="622"/>
      <c r="DN36" s="622"/>
      <c r="DO36" s="622"/>
      <c r="DP36" s="622"/>
      <c r="DQ36" s="622"/>
      <c r="DR36" s="622"/>
      <c r="DS36" s="622"/>
      <c r="DT36" s="622"/>
      <c r="DU36" s="622"/>
      <c r="DV36" s="623"/>
      <c r="DW36" s="626">
        <v>13.9</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414547</v>
      </c>
      <c r="S37" s="622"/>
      <c r="T37" s="622"/>
      <c r="U37" s="622"/>
      <c r="V37" s="622"/>
      <c r="W37" s="622"/>
      <c r="X37" s="622"/>
      <c r="Y37" s="623"/>
      <c r="Z37" s="624">
        <v>3.3</v>
      </c>
      <c r="AA37" s="624"/>
      <c r="AB37" s="624"/>
      <c r="AC37" s="624"/>
      <c r="AD37" s="625" t="s">
        <v>222</v>
      </c>
      <c r="AE37" s="625"/>
      <c r="AF37" s="625"/>
      <c r="AG37" s="625"/>
      <c r="AH37" s="625"/>
      <c r="AI37" s="625"/>
      <c r="AJ37" s="625"/>
      <c r="AK37" s="625"/>
      <c r="AL37" s="626" t="s">
        <v>229</v>
      </c>
      <c r="AM37" s="627"/>
      <c r="AN37" s="627"/>
      <c r="AO37" s="628"/>
      <c r="AQ37" s="698" t="s">
        <v>329</v>
      </c>
      <c r="AR37" s="699"/>
      <c r="AS37" s="699"/>
      <c r="AT37" s="699"/>
      <c r="AU37" s="699"/>
      <c r="AV37" s="699"/>
      <c r="AW37" s="699"/>
      <c r="AX37" s="699"/>
      <c r="AY37" s="700"/>
      <c r="AZ37" s="621">
        <v>9004</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5170</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750433</v>
      </c>
      <c r="CS37" s="657"/>
      <c r="CT37" s="657"/>
      <c r="CU37" s="657"/>
      <c r="CV37" s="657"/>
      <c r="CW37" s="657"/>
      <c r="CX37" s="657"/>
      <c r="CY37" s="658"/>
      <c r="CZ37" s="626">
        <v>6.1</v>
      </c>
      <c r="DA37" s="655"/>
      <c r="DB37" s="655"/>
      <c r="DC37" s="659"/>
      <c r="DD37" s="630">
        <v>750433</v>
      </c>
      <c r="DE37" s="657"/>
      <c r="DF37" s="657"/>
      <c r="DG37" s="657"/>
      <c r="DH37" s="657"/>
      <c r="DI37" s="657"/>
      <c r="DJ37" s="657"/>
      <c r="DK37" s="658"/>
      <c r="DL37" s="630">
        <v>674292</v>
      </c>
      <c r="DM37" s="657"/>
      <c r="DN37" s="657"/>
      <c r="DO37" s="657"/>
      <c r="DP37" s="657"/>
      <c r="DQ37" s="657"/>
      <c r="DR37" s="657"/>
      <c r="DS37" s="657"/>
      <c r="DT37" s="657"/>
      <c r="DU37" s="657"/>
      <c r="DV37" s="658"/>
      <c r="DW37" s="626">
        <v>10.199999999999999</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12671102</v>
      </c>
      <c r="S38" s="702"/>
      <c r="T38" s="702"/>
      <c r="U38" s="702"/>
      <c r="V38" s="702"/>
      <c r="W38" s="702"/>
      <c r="X38" s="702"/>
      <c r="Y38" s="703"/>
      <c r="Z38" s="704">
        <v>100</v>
      </c>
      <c r="AA38" s="704"/>
      <c r="AB38" s="704"/>
      <c r="AC38" s="704"/>
      <c r="AD38" s="705">
        <v>6191857</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229</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9265</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1200565</v>
      </c>
      <c r="CS38" s="622"/>
      <c r="CT38" s="622"/>
      <c r="CU38" s="622"/>
      <c r="CV38" s="622"/>
      <c r="CW38" s="622"/>
      <c r="CX38" s="622"/>
      <c r="CY38" s="623"/>
      <c r="CZ38" s="626">
        <v>9.6999999999999993</v>
      </c>
      <c r="DA38" s="655"/>
      <c r="DB38" s="655"/>
      <c r="DC38" s="659"/>
      <c r="DD38" s="630">
        <v>1007954</v>
      </c>
      <c r="DE38" s="622"/>
      <c r="DF38" s="622"/>
      <c r="DG38" s="622"/>
      <c r="DH38" s="622"/>
      <c r="DI38" s="622"/>
      <c r="DJ38" s="622"/>
      <c r="DK38" s="623"/>
      <c r="DL38" s="630">
        <v>809703</v>
      </c>
      <c r="DM38" s="622"/>
      <c r="DN38" s="622"/>
      <c r="DO38" s="622"/>
      <c r="DP38" s="622"/>
      <c r="DQ38" s="622"/>
      <c r="DR38" s="622"/>
      <c r="DS38" s="622"/>
      <c r="DT38" s="622"/>
      <c r="DU38" s="622"/>
      <c r="DV38" s="623"/>
      <c r="DW38" s="626">
        <v>12.3</v>
      </c>
      <c r="DX38" s="655"/>
      <c r="DY38" s="655"/>
      <c r="DZ38" s="655"/>
      <c r="EA38" s="655"/>
      <c r="EB38" s="655"/>
      <c r="EC38" s="656"/>
    </row>
    <row r="39" spans="2:133" ht="11.25" customHeight="1">
      <c r="AQ39" s="698" t="s">
        <v>336</v>
      </c>
      <c r="AR39" s="699"/>
      <c r="AS39" s="699"/>
      <c r="AT39" s="699"/>
      <c r="AU39" s="699"/>
      <c r="AV39" s="699"/>
      <c r="AW39" s="699"/>
      <c r="AX39" s="699"/>
      <c r="AY39" s="700"/>
      <c r="AZ39" s="621" t="s">
        <v>123</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66</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460111</v>
      </c>
      <c r="CS39" s="657"/>
      <c r="CT39" s="657"/>
      <c r="CU39" s="657"/>
      <c r="CV39" s="657"/>
      <c r="CW39" s="657"/>
      <c r="CX39" s="657"/>
      <c r="CY39" s="658"/>
      <c r="CZ39" s="626">
        <v>3.7</v>
      </c>
      <c r="DA39" s="655"/>
      <c r="DB39" s="655"/>
      <c r="DC39" s="659"/>
      <c r="DD39" s="630">
        <v>449470</v>
      </c>
      <c r="DE39" s="657"/>
      <c r="DF39" s="657"/>
      <c r="DG39" s="657"/>
      <c r="DH39" s="657"/>
      <c r="DI39" s="657"/>
      <c r="DJ39" s="657"/>
      <c r="DK39" s="658"/>
      <c r="DL39" s="630" t="s">
        <v>222</v>
      </c>
      <c r="DM39" s="657"/>
      <c r="DN39" s="657"/>
      <c r="DO39" s="657"/>
      <c r="DP39" s="657"/>
      <c r="DQ39" s="657"/>
      <c r="DR39" s="657"/>
      <c r="DS39" s="657"/>
      <c r="DT39" s="657"/>
      <c r="DU39" s="657"/>
      <c r="DV39" s="658"/>
      <c r="DW39" s="626" t="s">
        <v>229</v>
      </c>
      <c r="DX39" s="655"/>
      <c r="DY39" s="655"/>
      <c r="DZ39" s="655"/>
      <c r="EA39" s="655"/>
      <c r="EB39" s="655"/>
      <c r="EC39" s="656"/>
    </row>
    <row r="40" spans="2:133" ht="11.25" customHeight="1">
      <c r="AQ40" s="698" t="s">
        <v>340</v>
      </c>
      <c r="AR40" s="699"/>
      <c r="AS40" s="699"/>
      <c r="AT40" s="699"/>
      <c r="AU40" s="699"/>
      <c r="AV40" s="699"/>
      <c r="AW40" s="699"/>
      <c r="AX40" s="699"/>
      <c r="AY40" s="700"/>
      <c r="AZ40" s="621">
        <v>354178</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181</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t="s">
        <v>222</v>
      </c>
      <c r="CS40" s="622"/>
      <c r="CT40" s="622"/>
      <c r="CU40" s="622"/>
      <c r="CV40" s="622"/>
      <c r="CW40" s="622"/>
      <c r="CX40" s="622"/>
      <c r="CY40" s="623"/>
      <c r="CZ40" s="626" t="s">
        <v>222</v>
      </c>
      <c r="DA40" s="655"/>
      <c r="DB40" s="655"/>
      <c r="DC40" s="659"/>
      <c r="DD40" s="630" t="s">
        <v>123</v>
      </c>
      <c r="DE40" s="622"/>
      <c r="DF40" s="622"/>
      <c r="DG40" s="622"/>
      <c r="DH40" s="622"/>
      <c r="DI40" s="622"/>
      <c r="DJ40" s="622"/>
      <c r="DK40" s="623"/>
      <c r="DL40" s="630" t="s">
        <v>229</v>
      </c>
      <c r="DM40" s="622"/>
      <c r="DN40" s="622"/>
      <c r="DO40" s="622"/>
      <c r="DP40" s="622"/>
      <c r="DQ40" s="622"/>
      <c r="DR40" s="622"/>
      <c r="DS40" s="622"/>
      <c r="DT40" s="622"/>
      <c r="DU40" s="622"/>
      <c r="DV40" s="623"/>
      <c r="DW40" s="626" t="s">
        <v>229</v>
      </c>
      <c r="DX40" s="655"/>
      <c r="DY40" s="655"/>
      <c r="DZ40" s="655"/>
      <c r="EA40" s="655"/>
      <c r="EB40" s="655"/>
      <c r="EC40" s="656"/>
    </row>
    <row r="41" spans="2:133" ht="11.25" customHeight="1">
      <c r="AQ41" s="708" t="s">
        <v>343</v>
      </c>
      <c r="AR41" s="709"/>
      <c r="AS41" s="709"/>
      <c r="AT41" s="709"/>
      <c r="AU41" s="709"/>
      <c r="AV41" s="709"/>
      <c r="AW41" s="709"/>
      <c r="AX41" s="709"/>
      <c r="AY41" s="710"/>
      <c r="AZ41" s="701">
        <v>621586</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319</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229</v>
      </c>
      <c r="CS41" s="657"/>
      <c r="CT41" s="657"/>
      <c r="CU41" s="657"/>
      <c r="CV41" s="657"/>
      <c r="CW41" s="657"/>
      <c r="CX41" s="657"/>
      <c r="CY41" s="658"/>
      <c r="CZ41" s="626" t="s">
        <v>222</v>
      </c>
      <c r="DA41" s="655"/>
      <c r="DB41" s="655"/>
      <c r="DC41" s="659"/>
      <c r="DD41" s="630" t="s">
        <v>222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1688613</v>
      </c>
      <c r="CS42" s="622"/>
      <c r="CT42" s="622"/>
      <c r="CU42" s="622"/>
      <c r="CV42" s="622"/>
      <c r="CW42" s="622"/>
      <c r="CX42" s="622"/>
      <c r="CY42" s="623"/>
      <c r="CZ42" s="626">
        <v>13.7</v>
      </c>
      <c r="DA42" s="627"/>
      <c r="DB42" s="627"/>
      <c r="DC42" s="722"/>
      <c r="DD42" s="630">
        <v>420922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238302</v>
      </c>
      <c r="CS43" s="657"/>
      <c r="CT43" s="657"/>
      <c r="CU43" s="657"/>
      <c r="CV43" s="657"/>
      <c r="CW43" s="657"/>
      <c r="CX43" s="657"/>
      <c r="CY43" s="658"/>
      <c r="CZ43" s="626">
        <v>1.9</v>
      </c>
      <c r="DA43" s="655"/>
      <c r="DB43" s="655"/>
      <c r="DC43" s="659"/>
      <c r="DD43" s="630">
        <v>235770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1667213</v>
      </c>
      <c r="CS44" s="622"/>
      <c r="CT44" s="622"/>
      <c r="CU44" s="622"/>
      <c r="CV44" s="622"/>
      <c r="CW44" s="622"/>
      <c r="CX44" s="622"/>
      <c r="CY44" s="623"/>
      <c r="CZ44" s="626">
        <v>13.5</v>
      </c>
      <c r="DA44" s="627"/>
      <c r="DB44" s="627"/>
      <c r="DC44" s="722"/>
      <c r="DD44" s="630">
        <v>405550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1066867</v>
      </c>
      <c r="CS45" s="657"/>
      <c r="CT45" s="657"/>
      <c r="CU45" s="657"/>
      <c r="CV45" s="657"/>
      <c r="CW45" s="657"/>
      <c r="CX45" s="657"/>
      <c r="CY45" s="658"/>
      <c r="CZ45" s="626">
        <v>8.6</v>
      </c>
      <c r="DA45" s="655"/>
      <c r="DB45" s="655"/>
      <c r="DC45" s="659"/>
      <c r="DD45" s="630">
        <v>8226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600346</v>
      </c>
      <c r="CS46" s="622"/>
      <c r="CT46" s="622"/>
      <c r="CU46" s="622"/>
      <c r="CV46" s="622"/>
      <c r="CW46" s="622"/>
      <c r="CX46" s="622"/>
      <c r="CY46" s="623"/>
      <c r="CZ46" s="626">
        <v>4.9000000000000004</v>
      </c>
      <c r="DA46" s="627"/>
      <c r="DB46" s="627"/>
      <c r="DC46" s="722"/>
      <c r="DD46" s="630">
        <v>397324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21400</v>
      </c>
      <c r="CS47" s="657"/>
      <c r="CT47" s="657"/>
      <c r="CU47" s="657"/>
      <c r="CV47" s="657"/>
      <c r="CW47" s="657"/>
      <c r="CX47" s="657"/>
      <c r="CY47" s="658"/>
      <c r="CZ47" s="626">
        <v>0.2</v>
      </c>
      <c r="DA47" s="655"/>
      <c r="DB47" s="655"/>
      <c r="DC47" s="659"/>
      <c r="DD47" s="630">
        <v>15372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222</v>
      </c>
      <c r="CS48" s="622"/>
      <c r="CT48" s="622"/>
      <c r="CU48" s="622"/>
      <c r="CV48" s="622"/>
      <c r="CW48" s="622"/>
      <c r="CX48" s="622"/>
      <c r="CY48" s="623"/>
      <c r="CZ48" s="626" t="s">
        <v>123</v>
      </c>
      <c r="DA48" s="627"/>
      <c r="DB48" s="627"/>
      <c r="DC48" s="722"/>
      <c r="DD48" s="630" t="s">
        <v>222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12370102</v>
      </c>
      <c r="CS49" s="691"/>
      <c r="CT49" s="691"/>
      <c r="CU49" s="691"/>
      <c r="CV49" s="691"/>
      <c r="CW49" s="691"/>
      <c r="CX49" s="691"/>
      <c r="CY49" s="723"/>
      <c r="CZ49" s="706">
        <v>100</v>
      </c>
      <c r="DA49" s="724"/>
      <c r="DB49" s="724"/>
      <c r="DC49" s="725"/>
      <c r="DD49" s="726">
        <v>7374254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hResiuhoHY39aJeMyb7W/UpJdkxvJin5Rp/BPrvNoCxEZJQaSGv/zbNSxRdRyZ+Qx7K/S7ScNS5P4hpAZJ6Tg==" saltValue="6r5hFswW0eVtDaK4iMG7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60" zoomScaleNormal="6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12351</v>
      </c>
      <c r="R7" s="757"/>
      <c r="S7" s="757"/>
      <c r="T7" s="757"/>
      <c r="U7" s="757"/>
      <c r="V7" s="757">
        <v>12055</v>
      </c>
      <c r="W7" s="757"/>
      <c r="X7" s="757"/>
      <c r="Y7" s="757"/>
      <c r="Z7" s="757"/>
      <c r="AA7" s="757">
        <v>296</v>
      </c>
      <c r="AB7" s="757"/>
      <c r="AC7" s="757"/>
      <c r="AD7" s="757"/>
      <c r="AE7" s="758"/>
      <c r="AF7" s="759">
        <v>281</v>
      </c>
      <c r="AG7" s="760"/>
      <c r="AH7" s="760"/>
      <c r="AI7" s="760"/>
      <c r="AJ7" s="761"/>
      <c r="AK7" s="796">
        <v>644</v>
      </c>
      <c r="AL7" s="797"/>
      <c r="AM7" s="797"/>
      <c r="AN7" s="797"/>
      <c r="AO7" s="797"/>
      <c r="AP7" s="797">
        <v>10968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577</v>
      </c>
      <c r="BT7" s="801"/>
      <c r="BU7" s="801"/>
      <c r="BV7" s="801"/>
      <c r="BW7" s="801"/>
      <c r="BX7" s="801"/>
      <c r="BY7" s="801"/>
      <c r="BZ7" s="801"/>
      <c r="CA7" s="801"/>
      <c r="CB7" s="801"/>
      <c r="CC7" s="801"/>
      <c r="CD7" s="801"/>
      <c r="CE7" s="801"/>
      <c r="CF7" s="801"/>
      <c r="CG7" s="802"/>
      <c r="CH7" s="793">
        <v>1209</v>
      </c>
      <c r="CI7" s="794"/>
      <c r="CJ7" s="794"/>
      <c r="CK7" s="794"/>
      <c r="CL7" s="795"/>
      <c r="CM7" s="793">
        <v>3917</v>
      </c>
      <c r="CN7" s="794"/>
      <c r="CO7" s="794"/>
      <c r="CP7" s="794"/>
      <c r="CQ7" s="795"/>
      <c r="CR7" s="793">
        <v>5</v>
      </c>
      <c r="CS7" s="794"/>
      <c r="CT7" s="794"/>
      <c r="CU7" s="794"/>
      <c r="CV7" s="795"/>
      <c r="CW7" s="793" t="s">
        <v>575</v>
      </c>
      <c r="CX7" s="794"/>
      <c r="CY7" s="794"/>
      <c r="CZ7" s="794"/>
      <c r="DA7" s="795"/>
      <c r="DB7" s="793" t="s">
        <v>575</v>
      </c>
      <c r="DC7" s="794"/>
      <c r="DD7" s="794"/>
      <c r="DE7" s="794"/>
      <c r="DF7" s="795"/>
      <c r="DG7" s="793">
        <v>244</v>
      </c>
      <c r="DH7" s="794"/>
      <c r="DI7" s="794"/>
      <c r="DJ7" s="794"/>
      <c r="DK7" s="795"/>
      <c r="DL7" s="793" t="s">
        <v>575</v>
      </c>
      <c r="DM7" s="794"/>
      <c r="DN7" s="794"/>
      <c r="DO7" s="794"/>
      <c r="DP7" s="795"/>
      <c r="DQ7" s="793" t="s">
        <v>576</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12351</v>
      </c>
      <c r="R23" s="816"/>
      <c r="S23" s="816"/>
      <c r="T23" s="816"/>
      <c r="U23" s="816"/>
      <c r="V23" s="816">
        <v>12055</v>
      </c>
      <c r="W23" s="816"/>
      <c r="X23" s="816"/>
      <c r="Y23" s="816"/>
      <c r="Z23" s="816"/>
      <c r="AA23" s="816">
        <v>296</v>
      </c>
      <c r="AB23" s="816"/>
      <c r="AC23" s="816"/>
      <c r="AD23" s="816"/>
      <c r="AE23" s="817"/>
      <c r="AF23" s="818">
        <v>281</v>
      </c>
      <c r="AG23" s="816"/>
      <c r="AH23" s="816"/>
      <c r="AI23" s="816"/>
      <c r="AJ23" s="819"/>
      <c r="AK23" s="820"/>
      <c r="AL23" s="821"/>
      <c r="AM23" s="821"/>
      <c r="AN23" s="821"/>
      <c r="AO23" s="821"/>
      <c r="AP23" s="816">
        <v>10968</v>
      </c>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5157</v>
      </c>
      <c r="R28" s="845"/>
      <c r="S28" s="845"/>
      <c r="T28" s="845"/>
      <c r="U28" s="845"/>
      <c r="V28" s="845">
        <v>6107</v>
      </c>
      <c r="W28" s="845"/>
      <c r="X28" s="845"/>
      <c r="Y28" s="845"/>
      <c r="Z28" s="845"/>
      <c r="AA28" s="845">
        <v>-951</v>
      </c>
      <c r="AB28" s="845"/>
      <c r="AC28" s="845"/>
      <c r="AD28" s="845"/>
      <c r="AE28" s="846"/>
      <c r="AF28" s="847">
        <v>-951</v>
      </c>
      <c r="AG28" s="845"/>
      <c r="AH28" s="845"/>
      <c r="AI28" s="845"/>
      <c r="AJ28" s="848"/>
      <c r="AK28" s="849">
        <v>354</v>
      </c>
      <c r="AL28" s="840"/>
      <c r="AM28" s="840"/>
      <c r="AN28" s="840"/>
      <c r="AO28" s="840"/>
      <c r="AP28" s="840" t="s">
        <v>575</v>
      </c>
      <c r="AQ28" s="840"/>
      <c r="AR28" s="840"/>
      <c r="AS28" s="840"/>
      <c r="AT28" s="840"/>
      <c r="AU28" s="840" t="s">
        <v>575</v>
      </c>
      <c r="AV28" s="840"/>
      <c r="AW28" s="840"/>
      <c r="AX28" s="840"/>
      <c r="AY28" s="840"/>
      <c r="AZ28" s="841" t="s">
        <v>576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209</v>
      </c>
      <c r="R29" s="781"/>
      <c r="S29" s="781"/>
      <c r="T29" s="781"/>
      <c r="U29" s="781"/>
      <c r="V29" s="781">
        <v>209</v>
      </c>
      <c r="W29" s="781"/>
      <c r="X29" s="781"/>
      <c r="Y29" s="781"/>
      <c r="Z29" s="781"/>
      <c r="AA29" s="781">
        <v>0</v>
      </c>
      <c r="AB29" s="781"/>
      <c r="AC29" s="781"/>
      <c r="AD29" s="781"/>
      <c r="AE29" s="782"/>
      <c r="AF29" s="783" t="s">
        <v>395</v>
      </c>
      <c r="AG29" s="784"/>
      <c r="AH29" s="784"/>
      <c r="AI29" s="784"/>
      <c r="AJ29" s="785"/>
      <c r="AK29" s="852">
        <v>89</v>
      </c>
      <c r="AL29" s="853"/>
      <c r="AM29" s="853"/>
      <c r="AN29" s="853"/>
      <c r="AO29" s="853"/>
      <c r="AP29" s="853" t="s">
        <v>575</v>
      </c>
      <c r="AQ29" s="853"/>
      <c r="AR29" s="853"/>
      <c r="AS29" s="853"/>
      <c r="AT29" s="853"/>
      <c r="AU29" s="853" t="s">
        <v>575</v>
      </c>
      <c r="AV29" s="853"/>
      <c r="AW29" s="853"/>
      <c r="AX29" s="853"/>
      <c r="AY29" s="853"/>
      <c r="AZ29" s="854" t="s">
        <v>576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243</v>
      </c>
      <c r="R30" s="781"/>
      <c r="S30" s="781"/>
      <c r="T30" s="781"/>
      <c r="U30" s="781"/>
      <c r="V30" s="781">
        <v>242</v>
      </c>
      <c r="W30" s="781"/>
      <c r="X30" s="781"/>
      <c r="Y30" s="781"/>
      <c r="Z30" s="781"/>
      <c r="AA30" s="781">
        <v>1</v>
      </c>
      <c r="AB30" s="781"/>
      <c r="AC30" s="781"/>
      <c r="AD30" s="781"/>
      <c r="AE30" s="782"/>
      <c r="AF30" s="783">
        <v>1</v>
      </c>
      <c r="AG30" s="784"/>
      <c r="AH30" s="784"/>
      <c r="AI30" s="784"/>
      <c r="AJ30" s="785"/>
      <c r="AK30" s="852">
        <v>61</v>
      </c>
      <c r="AL30" s="853"/>
      <c r="AM30" s="853"/>
      <c r="AN30" s="853"/>
      <c r="AO30" s="853"/>
      <c r="AP30" s="853" t="s">
        <v>575</v>
      </c>
      <c r="AQ30" s="853"/>
      <c r="AR30" s="853"/>
      <c r="AS30" s="853"/>
      <c r="AT30" s="853"/>
      <c r="AU30" s="853" t="s">
        <v>575</v>
      </c>
      <c r="AV30" s="853"/>
      <c r="AW30" s="853"/>
      <c r="AX30" s="853"/>
      <c r="AY30" s="853"/>
      <c r="AZ30" s="854" t="s">
        <v>575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841</v>
      </c>
      <c r="R31" s="781"/>
      <c r="S31" s="781"/>
      <c r="T31" s="781"/>
      <c r="U31" s="781"/>
      <c r="V31" s="781">
        <v>752</v>
      </c>
      <c r="W31" s="781"/>
      <c r="X31" s="781"/>
      <c r="Y31" s="781"/>
      <c r="Z31" s="781"/>
      <c r="AA31" s="781">
        <v>89</v>
      </c>
      <c r="AB31" s="781"/>
      <c r="AC31" s="781"/>
      <c r="AD31" s="781"/>
      <c r="AE31" s="782"/>
      <c r="AF31" s="783">
        <v>1725</v>
      </c>
      <c r="AG31" s="784"/>
      <c r="AH31" s="784"/>
      <c r="AI31" s="784"/>
      <c r="AJ31" s="785"/>
      <c r="AK31" s="852" t="s">
        <v>575</v>
      </c>
      <c r="AL31" s="853"/>
      <c r="AM31" s="853"/>
      <c r="AN31" s="853"/>
      <c r="AO31" s="853"/>
      <c r="AP31" s="853">
        <v>206</v>
      </c>
      <c r="AQ31" s="853"/>
      <c r="AR31" s="853"/>
      <c r="AS31" s="853"/>
      <c r="AT31" s="853"/>
      <c r="AU31" s="853" t="s">
        <v>575</v>
      </c>
      <c r="AV31" s="853"/>
      <c r="AW31" s="853"/>
      <c r="AX31" s="853"/>
      <c r="AY31" s="853"/>
      <c r="AZ31" s="854" t="s">
        <v>576</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637</v>
      </c>
      <c r="R32" s="781"/>
      <c r="S32" s="781"/>
      <c r="T32" s="781"/>
      <c r="U32" s="781"/>
      <c r="V32" s="781">
        <v>618</v>
      </c>
      <c r="W32" s="781"/>
      <c r="X32" s="781"/>
      <c r="Y32" s="781"/>
      <c r="Z32" s="781"/>
      <c r="AA32" s="781">
        <v>19</v>
      </c>
      <c r="AB32" s="781"/>
      <c r="AC32" s="781"/>
      <c r="AD32" s="781"/>
      <c r="AE32" s="782"/>
      <c r="AF32" s="783">
        <v>19</v>
      </c>
      <c r="AG32" s="784"/>
      <c r="AH32" s="784"/>
      <c r="AI32" s="784"/>
      <c r="AJ32" s="785"/>
      <c r="AK32" s="852">
        <v>216</v>
      </c>
      <c r="AL32" s="853"/>
      <c r="AM32" s="853"/>
      <c r="AN32" s="853"/>
      <c r="AO32" s="853"/>
      <c r="AP32" s="853">
        <v>4071</v>
      </c>
      <c r="AQ32" s="853"/>
      <c r="AR32" s="853"/>
      <c r="AS32" s="853"/>
      <c r="AT32" s="853"/>
      <c r="AU32" s="853">
        <v>3310</v>
      </c>
      <c r="AV32" s="853"/>
      <c r="AW32" s="853"/>
      <c r="AX32" s="853"/>
      <c r="AY32" s="853"/>
      <c r="AZ32" s="854" t="s">
        <v>575</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481</v>
      </c>
      <c r="R33" s="781"/>
      <c r="S33" s="781"/>
      <c r="T33" s="781"/>
      <c r="U33" s="781"/>
      <c r="V33" s="781">
        <v>469</v>
      </c>
      <c r="W33" s="781"/>
      <c r="X33" s="781"/>
      <c r="Y33" s="781"/>
      <c r="Z33" s="781"/>
      <c r="AA33" s="781">
        <v>12</v>
      </c>
      <c r="AB33" s="781"/>
      <c r="AC33" s="781"/>
      <c r="AD33" s="781"/>
      <c r="AE33" s="782"/>
      <c r="AF33" s="783">
        <v>12</v>
      </c>
      <c r="AG33" s="784"/>
      <c r="AH33" s="784"/>
      <c r="AI33" s="784"/>
      <c r="AJ33" s="785"/>
      <c r="AK33" s="852">
        <v>148</v>
      </c>
      <c r="AL33" s="853"/>
      <c r="AM33" s="853"/>
      <c r="AN33" s="853"/>
      <c r="AO33" s="853"/>
      <c r="AP33" s="853" t="s">
        <v>575</v>
      </c>
      <c r="AQ33" s="853"/>
      <c r="AR33" s="853"/>
      <c r="AS33" s="853"/>
      <c r="AT33" s="853"/>
      <c r="AU33" s="853" t="s">
        <v>575</v>
      </c>
      <c r="AV33" s="853"/>
      <c r="AW33" s="853"/>
      <c r="AX33" s="853"/>
      <c r="AY33" s="853"/>
      <c r="AZ33" s="854" t="s">
        <v>575</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805</v>
      </c>
      <c r="AG63" s="864"/>
      <c r="AH63" s="864"/>
      <c r="AI63" s="864"/>
      <c r="AJ63" s="865"/>
      <c r="AK63" s="866"/>
      <c r="AL63" s="861"/>
      <c r="AM63" s="861"/>
      <c r="AN63" s="861"/>
      <c r="AO63" s="861"/>
      <c r="AP63" s="864">
        <v>4277</v>
      </c>
      <c r="AQ63" s="864"/>
      <c r="AR63" s="864"/>
      <c r="AS63" s="864"/>
      <c r="AT63" s="864"/>
      <c r="AU63" s="864">
        <v>3310</v>
      </c>
      <c r="AV63" s="864"/>
      <c r="AW63" s="864"/>
      <c r="AX63" s="864"/>
      <c r="AY63" s="864"/>
      <c r="AZ63" s="868"/>
      <c r="BA63" s="868"/>
      <c r="BB63" s="868"/>
      <c r="BC63" s="868"/>
      <c r="BD63" s="868"/>
      <c r="BE63" s="869"/>
      <c r="BF63" s="869"/>
      <c r="BG63" s="869"/>
      <c r="BH63" s="869"/>
      <c r="BI63" s="870"/>
      <c r="BJ63" s="871" t="s">
        <v>123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410</v>
      </c>
      <c r="AG66" s="835"/>
      <c r="AH66" s="835"/>
      <c r="AI66" s="835"/>
      <c r="AJ66" s="875"/>
      <c r="AK66" s="739" t="s">
        <v>411</v>
      </c>
      <c r="AL66" s="763"/>
      <c r="AM66" s="763"/>
      <c r="AN66" s="763"/>
      <c r="AO66" s="764"/>
      <c r="AP66" s="739" t="s">
        <v>390</v>
      </c>
      <c r="AQ66" s="740"/>
      <c r="AR66" s="740"/>
      <c r="AS66" s="740"/>
      <c r="AT66" s="741"/>
      <c r="AU66" s="739" t="s">
        <v>412</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578</v>
      </c>
      <c r="C68" s="892"/>
      <c r="D68" s="892"/>
      <c r="E68" s="892"/>
      <c r="F68" s="892"/>
      <c r="G68" s="892"/>
      <c r="H68" s="892"/>
      <c r="I68" s="892"/>
      <c r="J68" s="892"/>
      <c r="K68" s="892"/>
      <c r="L68" s="892"/>
      <c r="M68" s="892"/>
      <c r="N68" s="892"/>
      <c r="O68" s="892"/>
      <c r="P68" s="893"/>
      <c r="Q68" s="894">
        <v>1224</v>
      </c>
      <c r="R68" s="888"/>
      <c r="S68" s="888"/>
      <c r="T68" s="888"/>
      <c r="U68" s="888"/>
      <c r="V68" s="888">
        <v>1188</v>
      </c>
      <c r="W68" s="888"/>
      <c r="X68" s="888"/>
      <c r="Y68" s="888"/>
      <c r="Z68" s="888"/>
      <c r="AA68" s="888">
        <v>36</v>
      </c>
      <c r="AB68" s="888"/>
      <c r="AC68" s="888"/>
      <c r="AD68" s="888"/>
      <c r="AE68" s="888"/>
      <c r="AF68" s="888">
        <v>36</v>
      </c>
      <c r="AG68" s="888"/>
      <c r="AH68" s="888"/>
      <c r="AI68" s="888"/>
      <c r="AJ68" s="888"/>
      <c r="AK68" s="888">
        <v>2</v>
      </c>
      <c r="AL68" s="888"/>
      <c r="AM68" s="888"/>
      <c r="AN68" s="888"/>
      <c r="AO68" s="888"/>
      <c r="AP68" s="888">
        <v>422</v>
      </c>
      <c r="AQ68" s="888"/>
      <c r="AR68" s="888"/>
      <c r="AS68" s="888"/>
      <c r="AT68" s="888"/>
      <c r="AU68" s="888">
        <v>163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579</v>
      </c>
      <c r="C69" s="896"/>
      <c r="D69" s="896"/>
      <c r="E69" s="896"/>
      <c r="F69" s="896"/>
      <c r="G69" s="896"/>
      <c r="H69" s="896"/>
      <c r="I69" s="896"/>
      <c r="J69" s="896"/>
      <c r="K69" s="896"/>
      <c r="L69" s="896"/>
      <c r="M69" s="896"/>
      <c r="N69" s="896"/>
      <c r="O69" s="896"/>
      <c r="P69" s="897"/>
      <c r="Q69" s="899">
        <v>899</v>
      </c>
      <c r="R69" s="900"/>
      <c r="S69" s="900"/>
      <c r="T69" s="900"/>
      <c r="U69" s="852"/>
      <c r="V69" s="901">
        <v>855</v>
      </c>
      <c r="W69" s="900"/>
      <c r="X69" s="900"/>
      <c r="Y69" s="900"/>
      <c r="Z69" s="852"/>
      <c r="AA69" s="901">
        <v>45</v>
      </c>
      <c r="AB69" s="900"/>
      <c r="AC69" s="900"/>
      <c r="AD69" s="900"/>
      <c r="AE69" s="852"/>
      <c r="AF69" s="853">
        <v>45</v>
      </c>
      <c r="AG69" s="853"/>
      <c r="AH69" s="853"/>
      <c r="AI69" s="853"/>
      <c r="AJ69" s="853"/>
      <c r="AK69" s="853">
        <v>37</v>
      </c>
      <c r="AL69" s="853"/>
      <c r="AM69" s="853"/>
      <c r="AN69" s="853"/>
      <c r="AO69" s="853"/>
      <c r="AP69" s="853">
        <v>596</v>
      </c>
      <c r="AQ69" s="853"/>
      <c r="AR69" s="853"/>
      <c r="AS69" s="853"/>
      <c r="AT69" s="853"/>
      <c r="AU69" s="853">
        <v>320</v>
      </c>
      <c r="AV69" s="853"/>
      <c r="AW69" s="853"/>
      <c r="AX69" s="853"/>
      <c r="AY69" s="853"/>
      <c r="AZ69" s="902"/>
      <c r="BA69" s="902"/>
      <c r="BB69" s="902"/>
      <c r="BC69" s="902"/>
      <c r="BD69" s="903"/>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580</v>
      </c>
      <c r="C70" s="896"/>
      <c r="D70" s="896"/>
      <c r="E70" s="896"/>
      <c r="F70" s="896"/>
      <c r="G70" s="896"/>
      <c r="H70" s="896"/>
      <c r="I70" s="896"/>
      <c r="J70" s="896"/>
      <c r="K70" s="896"/>
      <c r="L70" s="896"/>
      <c r="M70" s="896"/>
      <c r="N70" s="896"/>
      <c r="O70" s="896"/>
      <c r="P70" s="897"/>
      <c r="Q70" s="898">
        <v>920</v>
      </c>
      <c r="R70" s="853"/>
      <c r="S70" s="853"/>
      <c r="T70" s="853"/>
      <c r="U70" s="853"/>
      <c r="V70" s="853">
        <v>857</v>
      </c>
      <c r="W70" s="853"/>
      <c r="X70" s="853"/>
      <c r="Y70" s="853"/>
      <c r="Z70" s="853"/>
      <c r="AA70" s="853">
        <v>63</v>
      </c>
      <c r="AB70" s="853"/>
      <c r="AC70" s="853"/>
      <c r="AD70" s="853"/>
      <c r="AE70" s="853"/>
      <c r="AF70" s="853">
        <v>63</v>
      </c>
      <c r="AG70" s="853"/>
      <c r="AH70" s="853"/>
      <c r="AI70" s="853"/>
      <c r="AJ70" s="853"/>
      <c r="AK70" s="853">
        <v>10</v>
      </c>
      <c r="AL70" s="853"/>
      <c r="AM70" s="853"/>
      <c r="AN70" s="853"/>
      <c r="AO70" s="853"/>
      <c r="AP70" s="853">
        <v>427</v>
      </c>
      <c r="AQ70" s="853"/>
      <c r="AR70" s="853"/>
      <c r="AS70" s="853"/>
      <c r="AT70" s="853"/>
      <c r="AU70" s="853">
        <v>121</v>
      </c>
      <c r="AV70" s="853"/>
      <c r="AW70" s="853"/>
      <c r="AX70" s="853"/>
      <c r="AY70" s="853"/>
      <c r="AZ70" s="902"/>
      <c r="BA70" s="902"/>
      <c r="BB70" s="902"/>
      <c r="BC70" s="902"/>
      <c r="BD70" s="903"/>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581</v>
      </c>
      <c r="C71" s="896"/>
      <c r="D71" s="896"/>
      <c r="E71" s="896"/>
      <c r="F71" s="896"/>
      <c r="G71" s="896"/>
      <c r="H71" s="896"/>
      <c r="I71" s="896"/>
      <c r="J71" s="896"/>
      <c r="K71" s="896"/>
      <c r="L71" s="896"/>
      <c r="M71" s="896"/>
      <c r="N71" s="896"/>
      <c r="O71" s="896"/>
      <c r="P71" s="897"/>
      <c r="Q71" s="898">
        <v>0</v>
      </c>
      <c r="R71" s="853"/>
      <c r="S71" s="853"/>
      <c r="T71" s="853"/>
      <c r="U71" s="853"/>
      <c r="V71" s="853">
        <v>18</v>
      </c>
      <c r="W71" s="853"/>
      <c r="X71" s="853"/>
      <c r="Y71" s="853"/>
      <c r="Z71" s="853"/>
      <c r="AA71" s="853">
        <v>-18</v>
      </c>
      <c r="AB71" s="853"/>
      <c r="AC71" s="853"/>
      <c r="AD71" s="853"/>
      <c r="AE71" s="853"/>
      <c r="AF71" s="853">
        <v>-18</v>
      </c>
      <c r="AG71" s="853"/>
      <c r="AH71" s="853"/>
      <c r="AI71" s="853"/>
      <c r="AJ71" s="853"/>
      <c r="AK71" s="853">
        <v>0</v>
      </c>
      <c r="AL71" s="853"/>
      <c r="AM71" s="853"/>
      <c r="AN71" s="853"/>
      <c r="AO71" s="853"/>
      <c r="AP71" s="853">
        <v>106</v>
      </c>
      <c r="AQ71" s="853"/>
      <c r="AR71" s="853"/>
      <c r="AS71" s="853"/>
      <c r="AT71" s="853"/>
      <c r="AU71" s="853">
        <v>30</v>
      </c>
      <c r="AV71" s="853"/>
      <c r="AW71" s="853"/>
      <c r="AX71" s="853"/>
      <c r="AY71" s="853"/>
      <c r="AZ71" s="902"/>
      <c r="BA71" s="902"/>
      <c r="BB71" s="902"/>
      <c r="BC71" s="902"/>
      <c r="BD71" s="903"/>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582</v>
      </c>
      <c r="C72" s="896"/>
      <c r="D72" s="896"/>
      <c r="E72" s="896"/>
      <c r="F72" s="896"/>
      <c r="G72" s="896"/>
      <c r="H72" s="896"/>
      <c r="I72" s="896"/>
      <c r="J72" s="896"/>
      <c r="K72" s="896"/>
      <c r="L72" s="896"/>
      <c r="M72" s="896"/>
      <c r="N72" s="896"/>
      <c r="O72" s="896"/>
      <c r="P72" s="897"/>
      <c r="Q72" s="898">
        <v>9408</v>
      </c>
      <c r="R72" s="853"/>
      <c r="S72" s="853"/>
      <c r="T72" s="853"/>
      <c r="U72" s="853"/>
      <c r="V72" s="853">
        <v>8965</v>
      </c>
      <c r="W72" s="853"/>
      <c r="X72" s="853"/>
      <c r="Y72" s="853"/>
      <c r="Z72" s="853"/>
      <c r="AA72" s="853">
        <v>443</v>
      </c>
      <c r="AB72" s="853"/>
      <c r="AC72" s="853"/>
      <c r="AD72" s="853"/>
      <c r="AE72" s="853"/>
      <c r="AF72" s="853">
        <v>443</v>
      </c>
      <c r="AG72" s="853"/>
      <c r="AH72" s="853"/>
      <c r="AI72" s="853"/>
      <c r="AJ72" s="853"/>
      <c r="AK72" s="853" t="s">
        <v>591</v>
      </c>
      <c r="AL72" s="853"/>
      <c r="AM72" s="853"/>
      <c r="AN72" s="853"/>
      <c r="AO72" s="853"/>
      <c r="AP72" s="853" t="s">
        <v>575</v>
      </c>
      <c r="AQ72" s="853"/>
      <c r="AR72" s="853"/>
      <c r="AS72" s="853"/>
      <c r="AT72" s="853"/>
      <c r="AU72" s="853" t="s">
        <v>575</v>
      </c>
      <c r="AV72" s="853"/>
      <c r="AW72" s="853"/>
      <c r="AX72" s="853"/>
      <c r="AY72" s="853"/>
      <c r="AZ72" s="902"/>
      <c r="BA72" s="902"/>
      <c r="BB72" s="902"/>
      <c r="BC72" s="902"/>
      <c r="BD72" s="903"/>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583</v>
      </c>
      <c r="C73" s="896"/>
      <c r="D73" s="896"/>
      <c r="E73" s="896"/>
      <c r="F73" s="896"/>
      <c r="G73" s="896"/>
      <c r="H73" s="896"/>
      <c r="I73" s="896"/>
      <c r="J73" s="896"/>
      <c r="K73" s="896"/>
      <c r="L73" s="896"/>
      <c r="M73" s="896"/>
      <c r="N73" s="896"/>
      <c r="O73" s="896"/>
      <c r="P73" s="897"/>
      <c r="Q73" s="898">
        <v>206</v>
      </c>
      <c r="R73" s="853"/>
      <c r="S73" s="853"/>
      <c r="T73" s="853"/>
      <c r="U73" s="853"/>
      <c r="V73" s="853">
        <v>180</v>
      </c>
      <c r="W73" s="853"/>
      <c r="X73" s="853"/>
      <c r="Y73" s="853"/>
      <c r="Z73" s="853"/>
      <c r="AA73" s="853">
        <v>27</v>
      </c>
      <c r="AB73" s="853"/>
      <c r="AC73" s="853"/>
      <c r="AD73" s="853"/>
      <c r="AE73" s="853"/>
      <c r="AF73" s="853">
        <v>27</v>
      </c>
      <c r="AG73" s="853"/>
      <c r="AH73" s="853"/>
      <c r="AI73" s="853"/>
      <c r="AJ73" s="853"/>
      <c r="AK73" s="853" t="s">
        <v>591</v>
      </c>
      <c r="AL73" s="853"/>
      <c r="AM73" s="853"/>
      <c r="AN73" s="853"/>
      <c r="AO73" s="853"/>
      <c r="AP73" s="853" t="s">
        <v>575</v>
      </c>
      <c r="AQ73" s="853"/>
      <c r="AR73" s="853"/>
      <c r="AS73" s="853"/>
      <c r="AT73" s="853"/>
      <c r="AU73" s="853" t="s">
        <v>575</v>
      </c>
      <c r="AV73" s="853"/>
      <c r="AW73" s="853"/>
      <c r="AX73" s="853"/>
      <c r="AY73" s="853"/>
      <c r="AZ73" s="902"/>
      <c r="BA73" s="902"/>
      <c r="BB73" s="902"/>
      <c r="BC73" s="902"/>
      <c r="BD73" s="903"/>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584</v>
      </c>
      <c r="C74" s="896"/>
      <c r="D74" s="896"/>
      <c r="E74" s="896"/>
      <c r="F74" s="896"/>
      <c r="G74" s="896"/>
      <c r="H74" s="896"/>
      <c r="I74" s="896"/>
      <c r="J74" s="896"/>
      <c r="K74" s="896"/>
      <c r="L74" s="896"/>
      <c r="M74" s="896"/>
      <c r="N74" s="896"/>
      <c r="O74" s="896"/>
      <c r="P74" s="897"/>
      <c r="Q74" s="898">
        <v>47</v>
      </c>
      <c r="R74" s="853"/>
      <c r="S74" s="853"/>
      <c r="T74" s="853"/>
      <c r="U74" s="853"/>
      <c r="V74" s="853">
        <v>21</v>
      </c>
      <c r="W74" s="853"/>
      <c r="X74" s="853"/>
      <c r="Y74" s="853"/>
      <c r="Z74" s="853"/>
      <c r="AA74" s="853">
        <v>26</v>
      </c>
      <c r="AB74" s="853"/>
      <c r="AC74" s="853"/>
      <c r="AD74" s="853"/>
      <c r="AE74" s="853"/>
      <c r="AF74" s="853">
        <v>26</v>
      </c>
      <c r="AG74" s="853"/>
      <c r="AH74" s="853"/>
      <c r="AI74" s="853"/>
      <c r="AJ74" s="853"/>
      <c r="AK74" s="853" t="s">
        <v>591</v>
      </c>
      <c r="AL74" s="853"/>
      <c r="AM74" s="853"/>
      <c r="AN74" s="853"/>
      <c r="AO74" s="853"/>
      <c r="AP74" s="853" t="s">
        <v>575</v>
      </c>
      <c r="AQ74" s="853"/>
      <c r="AR74" s="853"/>
      <c r="AS74" s="853"/>
      <c r="AT74" s="853"/>
      <c r="AU74" s="853" t="s">
        <v>575</v>
      </c>
      <c r="AV74" s="853"/>
      <c r="AW74" s="853"/>
      <c r="AX74" s="853"/>
      <c r="AY74" s="853"/>
      <c r="AZ74" s="902"/>
      <c r="BA74" s="902"/>
      <c r="BB74" s="902"/>
      <c r="BC74" s="902"/>
      <c r="BD74" s="903"/>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585</v>
      </c>
      <c r="C75" s="896"/>
      <c r="D75" s="896"/>
      <c r="E75" s="896"/>
      <c r="F75" s="896"/>
      <c r="G75" s="896"/>
      <c r="H75" s="896"/>
      <c r="I75" s="896"/>
      <c r="J75" s="896"/>
      <c r="K75" s="896"/>
      <c r="L75" s="896"/>
      <c r="M75" s="896"/>
      <c r="N75" s="896"/>
      <c r="O75" s="896"/>
      <c r="P75" s="897"/>
      <c r="Q75" s="899">
        <v>138</v>
      </c>
      <c r="R75" s="900"/>
      <c r="S75" s="900"/>
      <c r="T75" s="900"/>
      <c r="U75" s="852"/>
      <c r="V75" s="901">
        <v>107</v>
      </c>
      <c r="W75" s="900"/>
      <c r="X75" s="900"/>
      <c r="Y75" s="900"/>
      <c r="Z75" s="852"/>
      <c r="AA75" s="901">
        <v>30</v>
      </c>
      <c r="AB75" s="900"/>
      <c r="AC75" s="900"/>
      <c r="AD75" s="900"/>
      <c r="AE75" s="852"/>
      <c r="AF75" s="901">
        <v>30</v>
      </c>
      <c r="AG75" s="900"/>
      <c r="AH75" s="900"/>
      <c r="AI75" s="900"/>
      <c r="AJ75" s="852"/>
      <c r="AK75" s="901" t="s">
        <v>591</v>
      </c>
      <c r="AL75" s="900"/>
      <c r="AM75" s="900"/>
      <c r="AN75" s="900"/>
      <c r="AO75" s="852"/>
      <c r="AP75" s="901" t="s">
        <v>575</v>
      </c>
      <c r="AQ75" s="900"/>
      <c r="AR75" s="900"/>
      <c r="AS75" s="900"/>
      <c r="AT75" s="852"/>
      <c r="AU75" s="901" t="s">
        <v>575</v>
      </c>
      <c r="AV75" s="900"/>
      <c r="AW75" s="900"/>
      <c r="AX75" s="900"/>
      <c r="AY75" s="852"/>
      <c r="AZ75" s="902"/>
      <c r="BA75" s="902"/>
      <c r="BB75" s="902"/>
      <c r="BC75" s="902"/>
      <c r="BD75" s="903"/>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586</v>
      </c>
      <c r="C76" s="896"/>
      <c r="D76" s="896"/>
      <c r="E76" s="896"/>
      <c r="F76" s="896"/>
      <c r="G76" s="896"/>
      <c r="H76" s="896"/>
      <c r="I76" s="896"/>
      <c r="J76" s="896"/>
      <c r="K76" s="896"/>
      <c r="L76" s="896"/>
      <c r="M76" s="896"/>
      <c r="N76" s="896"/>
      <c r="O76" s="896"/>
      <c r="P76" s="897"/>
      <c r="Q76" s="899">
        <v>144627</v>
      </c>
      <c r="R76" s="900"/>
      <c r="S76" s="900"/>
      <c r="T76" s="900"/>
      <c r="U76" s="852"/>
      <c r="V76" s="901">
        <v>140065</v>
      </c>
      <c r="W76" s="900"/>
      <c r="X76" s="900"/>
      <c r="Y76" s="900"/>
      <c r="Z76" s="852"/>
      <c r="AA76" s="901">
        <v>4562</v>
      </c>
      <c r="AB76" s="900"/>
      <c r="AC76" s="900"/>
      <c r="AD76" s="900"/>
      <c r="AE76" s="852"/>
      <c r="AF76" s="901">
        <v>4562</v>
      </c>
      <c r="AG76" s="900"/>
      <c r="AH76" s="900"/>
      <c r="AI76" s="900"/>
      <c r="AJ76" s="852"/>
      <c r="AK76" s="901">
        <v>574</v>
      </c>
      <c r="AL76" s="900"/>
      <c r="AM76" s="900"/>
      <c r="AN76" s="900"/>
      <c r="AO76" s="852"/>
      <c r="AP76" s="901" t="s">
        <v>575</v>
      </c>
      <c r="AQ76" s="900"/>
      <c r="AR76" s="900"/>
      <c r="AS76" s="900"/>
      <c r="AT76" s="852"/>
      <c r="AU76" s="901" t="s">
        <v>575</v>
      </c>
      <c r="AV76" s="900"/>
      <c r="AW76" s="900"/>
      <c r="AX76" s="900"/>
      <c r="AY76" s="852"/>
      <c r="AZ76" s="902"/>
      <c r="BA76" s="902"/>
      <c r="BB76" s="902"/>
      <c r="BC76" s="902"/>
      <c r="BD76" s="903"/>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587</v>
      </c>
      <c r="C77" s="896"/>
      <c r="D77" s="896"/>
      <c r="E77" s="896"/>
      <c r="F77" s="896"/>
      <c r="G77" s="896"/>
      <c r="H77" s="896"/>
      <c r="I77" s="896"/>
      <c r="J77" s="896"/>
      <c r="K77" s="896"/>
      <c r="L77" s="896"/>
      <c r="M77" s="896"/>
      <c r="N77" s="896"/>
      <c r="O77" s="896"/>
      <c r="P77" s="897"/>
      <c r="Q77" s="899">
        <v>205</v>
      </c>
      <c r="R77" s="900"/>
      <c r="S77" s="900"/>
      <c r="T77" s="900"/>
      <c r="U77" s="852"/>
      <c r="V77" s="901">
        <v>195</v>
      </c>
      <c r="W77" s="900"/>
      <c r="X77" s="900"/>
      <c r="Y77" s="900"/>
      <c r="Z77" s="852"/>
      <c r="AA77" s="901">
        <v>10</v>
      </c>
      <c r="AB77" s="900"/>
      <c r="AC77" s="900"/>
      <c r="AD77" s="900"/>
      <c r="AE77" s="852"/>
      <c r="AF77" s="901">
        <v>10</v>
      </c>
      <c r="AG77" s="900"/>
      <c r="AH77" s="900"/>
      <c r="AI77" s="900"/>
      <c r="AJ77" s="852"/>
      <c r="AK77" s="901" t="s">
        <v>591</v>
      </c>
      <c r="AL77" s="900"/>
      <c r="AM77" s="900"/>
      <c r="AN77" s="900"/>
      <c r="AO77" s="852"/>
      <c r="AP77" s="901" t="s">
        <v>575</v>
      </c>
      <c r="AQ77" s="900"/>
      <c r="AR77" s="900"/>
      <c r="AS77" s="900"/>
      <c r="AT77" s="852"/>
      <c r="AU77" s="901" t="s">
        <v>575</v>
      </c>
      <c r="AV77" s="900"/>
      <c r="AW77" s="900"/>
      <c r="AX77" s="900"/>
      <c r="AY77" s="852"/>
      <c r="AZ77" s="902"/>
      <c r="BA77" s="902"/>
      <c r="BB77" s="902"/>
      <c r="BC77" s="902"/>
      <c r="BD77" s="903"/>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588</v>
      </c>
      <c r="C78" s="896"/>
      <c r="D78" s="896"/>
      <c r="E78" s="896"/>
      <c r="F78" s="896"/>
      <c r="G78" s="896"/>
      <c r="H78" s="896"/>
      <c r="I78" s="896"/>
      <c r="J78" s="896"/>
      <c r="K78" s="896"/>
      <c r="L78" s="896"/>
      <c r="M78" s="896"/>
      <c r="N78" s="896"/>
      <c r="O78" s="896"/>
      <c r="P78" s="897"/>
      <c r="Q78" s="898" t="s">
        <v>592</v>
      </c>
      <c r="R78" s="853"/>
      <c r="S78" s="853"/>
      <c r="T78" s="853"/>
      <c r="U78" s="853"/>
      <c r="V78" s="853" t="s">
        <v>593</v>
      </c>
      <c r="W78" s="853"/>
      <c r="X78" s="853"/>
      <c r="Y78" s="853"/>
      <c r="Z78" s="853"/>
      <c r="AA78" s="853" t="s">
        <v>593</v>
      </c>
      <c r="AB78" s="853"/>
      <c r="AC78" s="853"/>
      <c r="AD78" s="853"/>
      <c r="AE78" s="853"/>
      <c r="AF78" s="853">
        <v>2</v>
      </c>
      <c r="AG78" s="853"/>
      <c r="AH78" s="853"/>
      <c r="AI78" s="853"/>
      <c r="AJ78" s="853"/>
      <c r="AK78" s="853" t="s">
        <v>593</v>
      </c>
      <c r="AL78" s="853"/>
      <c r="AM78" s="853"/>
      <c r="AN78" s="853"/>
      <c r="AO78" s="853"/>
      <c r="AP78" s="853" t="s">
        <v>575</v>
      </c>
      <c r="AQ78" s="853"/>
      <c r="AR78" s="853"/>
      <c r="AS78" s="853"/>
      <c r="AT78" s="853"/>
      <c r="AU78" s="853" t="s">
        <v>575</v>
      </c>
      <c r="AV78" s="853"/>
      <c r="AW78" s="853"/>
      <c r="AX78" s="853"/>
      <c r="AY78" s="853"/>
      <c r="AZ78" s="902"/>
      <c r="BA78" s="902"/>
      <c r="BB78" s="902"/>
      <c r="BC78" s="902"/>
      <c r="BD78" s="903"/>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589</v>
      </c>
      <c r="C79" s="896"/>
      <c r="D79" s="896"/>
      <c r="E79" s="896"/>
      <c r="F79" s="896"/>
      <c r="G79" s="896"/>
      <c r="H79" s="896"/>
      <c r="I79" s="896"/>
      <c r="J79" s="896"/>
      <c r="K79" s="896"/>
      <c r="L79" s="896"/>
      <c r="M79" s="896"/>
      <c r="N79" s="896"/>
      <c r="O79" s="896"/>
      <c r="P79" s="897"/>
      <c r="Q79" s="898">
        <v>1028</v>
      </c>
      <c r="R79" s="853"/>
      <c r="S79" s="853"/>
      <c r="T79" s="853"/>
      <c r="U79" s="853"/>
      <c r="V79" s="853">
        <v>987</v>
      </c>
      <c r="W79" s="853"/>
      <c r="X79" s="853"/>
      <c r="Y79" s="853"/>
      <c r="Z79" s="853"/>
      <c r="AA79" s="853">
        <v>41</v>
      </c>
      <c r="AB79" s="853"/>
      <c r="AC79" s="853"/>
      <c r="AD79" s="853"/>
      <c r="AE79" s="853"/>
      <c r="AF79" s="853">
        <v>41</v>
      </c>
      <c r="AG79" s="853"/>
      <c r="AH79" s="853"/>
      <c r="AI79" s="853"/>
      <c r="AJ79" s="853"/>
      <c r="AK79" s="853" t="s">
        <v>596</v>
      </c>
      <c r="AL79" s="853"/>
      <c r="AM79" s="853"/>
      <c r="AN79" s="853"/>
      <c r="AO79" s="853"/>
      <c r="AP79" s="853" t="s">
        <v>575</v>
      </c>
      <c r="AQ79" s="853"/>
      <c r="AR79" s="853"/>
      <c r="AS79" s="853"/>
      <c r="AT79" s="853"/>
      <c r="AU79" s="853" t="s">
        <v>575</v>
      </c>
      <c r="AV79" s="853"/>
      <c r="AW79" s="853"/>
      <c r="AX79" s="853"/>
      <c r="AY79" s="853"/>
      <c r="AZ79" s="902"/>
      <c r="BA79" s="902"/>
      <c r="BB79" s="902"/>
      <c r="BC79" s="902"/>
      <c r="BD79" s="903"/>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590</v>
      </c>
      <c r="C80" s="896"/>
      <c r="D80" s="896"/>
      <c r="E80" s="896"/>
      <c r="F80" s="896"/>
      <c r="G80" s="896"/>
      <c r="H80" s="896"/>
      <c r="I80" s="896"/>
      <c r="J80" s="896"/>
      <c r="K80" s="896"/>
      <c r="L80" s="896"/>
      <c r="M80" s="896"/>
      <c r="N80" s="896"/>
      <c r="O80" s="896"/>
      <c r="P80" s="897"/>
      <c r="Q80" s="898">
        <v>33184</v>
      </c>
      <c r="R80" s="853"/>
      <c r="S80" s="853"/>
      <c r="T80" s="853"/>
      <c r="U80" s="853"/>
      <c r="V80" s="853">
        <v>32551</v>
      </c>
      <c r="W80" s="853"/>
      <c r="X80" s="853"/>
      <c r="Y80" s="853"/>
      <c r="Z80" s="853"/>
      <c r="AA80" s="853">
        <v>633</v>
      </c>
      <c r="AB80" s="853"/>
      <c r="AC80" s="853"/>
      <c r="AD80" s="853"/>
      <c r="AE80" s="853"/>
      <c r="AF80" s="853">
        <v>633</v>
      </c>
      <c r="AG80" s="853"/>
      <c r="AH80" s="853"/>
      <c r="AI80" s="853"/>
      <c r="AJ80" s="853"/>
      <c r="AK80" s="853">
        <v>4700</v>
      </c>
      <c r="AL80" s="853"/>
      <c r="AM80" s="853"/>
      <c r="AN80" s="853"/>
      <c r="AO80" s="853"/>
      <c r="AP80" s="853" t="s">
        <v>575</v>
      </c>
      <c r="AQ80" s="853"/>
      <c r="AR80" s="853"/>
      <c r="AS80" s="853"/>
      <c r="AT80" s="853"/>
      <c r="AU80" s="853" t="s">
        <v>575</v>
      </c>
      <c r="AV80" s="853"/>
      <c r="AW80" s="853"/>
      <c r="AX80" s="853"/>
      <c r="AY80" s="853"/>
      <c r="AZ80" s="902"/>
      <c r="BA80" s="902"/>
      <c r="BB80" s="902"/>
      <c r="BC80" s="902"/>
      <c r="BD80" s="903"/>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2"/>
      <c r="BA81" s="902"/>
      <c r="BB81" s="902"/>
      <c r="BC81" s="902"/>
      <c r="BD81" s="903"/>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2"/>
      <c r="BA82" s="902"/>
      <c r="BB82" s="902"/>
      <c r="BC82" s="902"/>
      <c r="BD82" s="903"/>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2"/>
      <c r="BA83" s="902"/>
      <c r="BB83" s="902"/>
      <c r="BC83" s="902"/>
      <c r="BD83" s="903"/>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2"/>
      <c r="BA84" s="902"/>
      <c r="BB84" s="902"/>
      <c r="BC84" s="902"/>
      <c r="BD84" s="903"/>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2"/>
      <c r="BA85" s="902"/>
      <c r="BB85" s="902"/>
      <c r="BC85" s="902"/>
      <c r="BD85" s="903"/>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2"/>
      <c r="BA86" s="902"/>
      <c r="BB86" s="902"/>
      <c r="BC86" s="902"/>
      <c r="BD86" s="903"/>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5900</v>
      </c>
      <c r="AG88" s="864"/>
      <c r="AH88" s="864"/>
      <c r="AI88" s="864"/>
      <c r="AJ88" s="864"/>
      <c r="AK88" s="861"/>
      <c r="AL88" s="861"/>
      <c r="AM88" s="861"/>
      <c r="AN88" s="861"/>
      <c r="AO88" s="861"/>
      <c r="AP88" s="864">
        <v>1551</v>
      </c>
      <c r="AQ88" s="864"/>
      <c r="AR88" s="864"/>
      <c r="AS88" s="864"/>
      <c r="AT88" s="864"/>
      <c r="AU88" s="864">
        <v>634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t="s">
        <v>594</v>
      </c>
      <c r="CX102" s="872"/>
      <c r="CY102" s="872"/>
      <c r="CZ102" s="872"/>
      <c r="DA102" s="915"/>
      <c r="DB102" s="914" t="s">
        <v>595</v>
      </c>
      <c r="DC102" s="872"/>
      <c r="DD102" s="872"/>
      <c r="DE102" s="872"/>
      <c r="DF102" s="915"/>
      <c r="DG102" s="914">
        <v>244</v>
      </c>
      <c r="DH102" s="872"/>
      <c r="DI102" s="872"/>
      <c r="DJ102" s="872"/>
      <c r="DK102" s="915"/>
      <c r="DL102" s="914" t="s">
        <v>594</v>
      </c>
      <c r="DM102" s="872"/>
      <c r="DN102" s="872"/>
      <c r="DO102" s="872"/>
      <c r="DP102" s="915"/>
      <c r="DQ102" s="914" t="s">
        <v>595</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300</v>
      </c>
      <c r="AG109" s="917"/>
      <c r="AH109" s="917"/>
      <c r="AI109" s="917"/>
      <c r="AJ109" s="918"/>
      <c r="AK109" s="916" t="s">
        <v>299</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300</v>
      </c>
      <c r="BW109" s="917"/>
      <c r="BX109" s="917"/>
      <c r="BY109" s="917"/>
      <c r="BZ109" s="918"/>
      <c r="CA109" s="916" t="s">
        <v>299</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300</v>
      </c>
      <c r="DM109" s="917"/>
      <c r="DN109" s="917"/>
      <c r="DO109" s="917"/>
      <c r="DP109" s="918"/>
      <c r="DQ109" s="916" t="s">
        <v>299</v>
      </c>
      <c r="DR109" s="917"/>
      <c r="DS109" s="917"/>
      <c r="DT109" s="917"/>
      <c r="DU109" s="918"/>
      <c r="DV109" s="916" t="s">
        <v>423</v>
      </c>
      <c r="DW109" s="917"/>
      <c r="DX109" s="917"/>
      <c r="DY109" s="917"/>
      <c r="DZ109" s="919"/>
    </row>
    <row r="110" spans="1:131" s="226" customFormat="1" ht="26.25" customHeight="1">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1032844</v>
      </c>
      <c r="AB110" s="924"/>
      <c r="AC110" s="924"/>
      <c r="AD110" s="924"/>
      <c r="AE110" s="925"/>
      <c r="AF110" s="926">
        <v>1016422</v>
      </c>
      <c r="AG110" s="924"/>
      <c r="AH110" s="924"/>
      <c r="AI110" s="924"/>
      <c r="AJ110" s="925"/>
      <c r="AK110" s="926">
        <v>1073220</v>
      </c>
      <c r="AL110" s="924"/>
      <c r="AM110" s="924"/>
      <c r="AN110" s="924"/>
      <c r="AO110" s="925"/>
      <c r="AP110" s="927">
        <v>18.5</v>
      </c>
      <c r="AQ110" s="928"/>
      <c r="AR110" s="928"/>
      <c r="AS110" s="928"/>
      <c r="AT110" s="929"/>
      <c r="AU110" s="930" t="s">
        <v>67</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11406727</v>
      </c>
      <c r="BR110" s="959"/>
      <c r="BS110" s="959"/>
      <c r="BT110" s="959"/>
      <c r="BU110" s="959"/>
      <c r="BV110" s="959">
        <v>11403649</v>
      </c>
      <c r="BW110" s="959"/>
      <c r="BX110" s="959"/>
      <c r="BY110" s="959"/>
      <c r="BZ110" s="959"/>
      <c r="CA110" s="959">
        <v>10968380</v>
      </c>
      <c r="CB110" s="959"/>
      <c r="CC110" s="959"/>
      <c r="CD110" s="959"/>
      <c r="CE110" s="959"/>
      <c r="CF110" s="973">
        <v>189.4</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429</v>
      </c>
      <c r="DH110" s="959"/>
      <c r="DI110" s="959"/>
      <c r="DJ110" s="959"/>
      <c r="DK110" s="959"/>
      <c r="DL110" s="959" t="s">
        <v>395</v>
      </c>
      <c r="DM110" s="959"/>
      <c r="DN110" s="959"/>
      <c r="DO110" s="959"/>
      <c r="DP110" s="959"/>
      <c r="DQ110" s="959" t="s">
        <v>430</v>
      </c>
      <c r="DR110" s="959"/>
      <c r="DS110" s="959"/>
      <c r="DT110" s="959"/>
      <c r="DU110" s="959"/>
      <c r="DV110" s="960" t="s">
        <v>395</v>
      </c>
      <c r="DW110" s="960"/>
      <c r="DX110" s="960"/>
      <c r="DY110" s="960"/>
      <c r="DZ110" s="961"/>
    </row>
    <row r="111" spans="1:131" s="226" customFormat="1" ht="26.25" customHeight="1">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395</v>
      </c>
      <c r="AB111" s="966"/>
      <c r="AC111" s="966"/>
      <c r="AD111" s="966"/>
      <c r="AE111" s="967"/>
      <c r="AF111" s="968" t="s">
        <v>429</v>
      </c>
      <c r="AG111" s="966"/>
      <c r="AH111" s="966"/>
      <c r="AI111" s="966"/>
      <c r="AJ111" s="967"/>
      <c r="AK111" s="968" t="s">
        <v>429</v>
      </c>
      <c r="AL111" s="966"/>
      <c r="AM111" s="966"/>
      <c r="AN111" s="966"/>
      <c r="AO111" s="967"/>
      <c r="AP111" s="969" t="s">
        <v>429</v>
      </c>
      <c r="AQ111" s="970"/>
      <c r="AR111" s="970"/>
      <c r="AS111" s="970"/>
      <c r="AT111" s="971"/>
      <c r="AU111" s="932"/>
      <c r="AV111" s="933"/>
      <c r="AW111" s="933"/>
      <c r="AX111" s="933"/>
      <c r="AY111" s="933"/>
      <c r="AZ111" s="981" t="s">
        <v>432</v>
      </c>
      <c r="BA111" s="982"/>
      <c r="BB111" s="982"/>
      <c r="BC111" s="982"/>
      <c r="BD111" s="982"/>
      <c r="BE111" s="982"/>
      <c r="BF111" s="982"/>
      <c r="BG111" s="982"/>
      <c r="BH111" s="982"/>
      <c r="BI111" s="982"/>
      <c r="BJ111" s="982"/>
      <c r="BK111" s="982"/>
      <c r="BL111" s="982"/>
      <c r="BM111" s="982"/>
      <c r="BN111" s="982"/>
      <c r="BO111" s="982"/>
      <c r="BP111" s="983"/>
      <c r="BQ111" s="951" t="s">
        <v>123</v>
      </c>
      <c r="BR111" s="952"/>
      <c r="BS111" s="952"/>
      <c r="BT111" s="952"/>
      <c r="BU111" s="952"/>
      <c r="BV111" s="952">
        <v>63910</v>
      </c>
      <c r="BW111" s="952"/>
      <c r="BX111" s="952"/>
      <c r="BY111" s="952"/>
      <c r="BZ111" s="952"/>
      <c r="CA111" s="952">
        <v>64057</v>
      </c>
      <c r="CB111" s="952"/>
      <c r="CC111" s="952"/>
      <c r="CD111" s="952"/>
      <c r="CE111" s="952"/>
      <c r="CF111" s="946">
        <v>1.1000000000000001</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434</v>
      </c>
      <c r="DH111" s="952"/>
      <c r="DI111" s="952"/>
      <c r="DJ111" s="952"/>
      <c r="DK111" s="952"/>
      <c r="DL111" s="952" t="s">
        <v>123</v>
      </c>
      <c r="DM111" s="952"/>
      <c r="DN111" s="952"/>
      <c r="DO111" s="952"/>
      <c r="DP111" s="952"/>
      <c r="DQ111" s="952" t="s">
        <v>434</v>
      </c>
      <c r="DR111" s="952"/>
      <c r="DS111" s="952"/>
      <c r="DT111" s="952"/>
      <c r="DU111" s="952"/>
      <c r="DV111" s="953" t="s">
        <v>434</v>
      </c>
      <c r="DW111" s="953"/>
      <c r="DX111" s="953"/>
      <c r="DY111" s="953"/>
      <c r="DZ111" s="954"/>
    </row>
    <row r="112" spans="1:131" s="226" customFormat="1" ht="26.25" customHeight="1">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123</v>
      </c>
      <c r="AB112" s="991"/>
      <c r="AC112" s="991"/>
      <c r="AD112" s="991"/>
      <c r="AE112" s="992"/>
      <c r="AF112" s="993" t="s">
        <v>437</v>
      </c>
      <c r="AG112" s="991"/>
      <c r="AH112" s="991"/>
      <c r="AI112" s="991"/>
      <c r="AJ112" s="992"/>
      <c r="AK112" s="993" t="s">
        <v>123</v>
      </c>
      <c r="AL112" s="991"/>
      <c r="AM112" s="991"/>
      <c r="AN112" s="991"/>
      <c r="AO112" s="992"/>
      <c r="AP112" s="994" t="s">
        <v>123</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3611629</v>
      </c>
      <c r="BR112" s="952"/>
      <c r="BS112" s="952"/>
      <c r="BT112" s="952"/>
      <c r="BU112" s="952"/>
      <c r="BV112" s="952">
        <v>3497101</v>
      </c>
      <c r="BW112" s="952"/>
      <c r="BX112" s="952"/>
      <c r="BY112" s="952"/>
      <c r="BZ112" s="952"/>
      <c r="CA112" s="952">
        <v>3309863</v>
      </c>
      <c r="CB112" s="952"/>
      <c r="CC112" s="952"/>
      <c r="CD112" s="952"/>
      <c r="CE112" s="952"/>
      <c r="CF112" s="946">
        <v>57.2</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434</v>
      </c>
      <c r="DH112" s="952"/>
      <c r="DI112" s="952"/>
      <c r="DJ112" s="952"/>
      <c r="DK112" s="952"/>
      <c r="DL112" s="952" t="s">
        <v>434</v>
      </c>
      <c r="DM112" s="952"/>
      <c r="DN112" s="952"/>
      <c r="DO112" s="952"/>
      <c r="DP112" s="952"/>
      <c r="DQ112" s="952" t="s">
        <v>123</v>
      </c>
      <c r="DR112" s="952"/>
      <c r="DS112" s="952"/>
      <c r="DT112" s="952"/>
      <c r="DU112" s="952"/>
      <c r="DV112" s="953" t="s">
        <v>440</v>
      </c>
      <c r="DW112" s="953"/>
      <c r="DX112" s="953"/>
      <c r="DY112" s="953"/>
      <c r="DZ112" s="954"/>
    </row>
    <row r="113" spans="1:130" s="226" customFormat="1" ht="26.25" customHeight="1">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161487</v>
      </c>
      <c r="AB113" s="966"/>
      <c r="AC113" s="966"/>
      <c r="AD113" s="966"/>
      <c r="AE113" s="967"/>
      <c r="AF113" s="968">
        <v>168526</v>
      </c>
      <c r="AG113" s="966"/>
      <c r="AH113" s="966"/>
      <c r="AI113" s="966"/>
      <c r="AJ113" s="967"/>
      <c r="AK113" s="968">
        <v>170833</v>
      </c>
      <c r="AL113" s="966"/>
      <c r="AM113" s="966"/>
      <c r="AN113" s="966"/>
      <c r="AO113" s="967"/>
      <c r="AP113" s="969">
        <v>3</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v>562665</v>
      </c>
      <c r="BR113" s="952"/>
      <c r="BS113" s="952"/>
      <c r="BT113" s="952"/>
      <c r="BU113" s="952"/>
      <c r="BV113" s="952">
        <v>639742</v>
      </c>
      <c r="BW113" s="952"/>
      <c r="BX113" s="952"/>
      <c r="BY113" s="952"/>
      <c r="BZ113" s="952"/>
      <c r="CA113" s="952">
        <v>633929</v>
      </c>
      <c r="CB113" s="952"/>
      <c r="CC113" s="952"/>
      <c r="CD113" s="952"/>
      <c r="CE113" s="952"/>
      <c r="CF113" s="946">
        <v>10.9</v>
      </c>
      <c r="CG113" s="947"/>
      <c r="CH113" s="947"/>
      <c r="CI113" s="947"/>
      <c r="CJ113" s="947"/>
      <c r="CK113" s="977"/>
      <c r="CL113" s="978"/>
      <c r="CM113" s="948" t="s">
        <v>443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440</v>
      </c>
      <c r="DH113" s="991"/>
      <c r="DI113" s="991"/>
      <c r="DJ113" s="991"/>
      <c r="DK113" s="992"/>
      <c r="DL113" s="993" t="s">
        <v>440</v>
      </c>
      <c r="DM113" s="991"/>
      <c r="DN113" s="991"/>
      <c r="DO113" s="991"/>
      <c r="DP113" s="992"/>
      <c r="DQ113" s="993" t="s">
        <v>123</v>
      </c>
      <c r="DR113" s="991"/>
      <c r="DS113" s="991"/>
      <c r="DT113" s="991"/>
      <c r="DU113" s="992"/>
      <c r="DV113" s="994" t="s">
        <v>123</v>
      </c>
      <c r="DW113" s="995"/>
      <c r="DX113" s="995"/>
      <c r="DY113" s="995"/>
      <c r="DZ113" s="996"/>
    </row>
    <row r="114" spans="1:130" s="226" customFormat="1" ht="26.25" customHeight="1">
      <c r="A114" s="986"/>
      <c r="B114" s="987"/>
      <c r="C114" s="982" t="s">
        <v>444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32773</v>
      </c>
      <c r="AB114" s="991"/>
      <c r="AC114" s="991"/>
      <c r="AD114" s="991"/>
      <c r="AE114" s="992"/>
      <c r="AF114" s="993">
        <v>50079</v>
      </c>
      <c r="AG114" s="991"/>
      <c r="AH114" s="991"/>
      <c r="AI114" s="991"/>
      <c r="AJ114" s="992"/>
      <c r="AK114" s="993">
        <v>74694</v>
      </c>
      <c r="AL114" s="991"/>
      <c r="AM114" s="991"/>
      <c r="AN114" s="991"/>
      <c r="AO114" s="992"/>
      <c r="AP114" s="994">
        <v>1.3</v>
      </c>
      <c r="AQ114" s="995"/>
      <c r="AR114" s="995"/>
      <c r="AS114" s="995"/>
      <c r="AT114" s="996"/>
      <c r="AU114" s="932"/>
      <c r="AV114" s="933"/>
      <c r="AW114" s="933"/>
      <c r="AX114" s="933"/>
      <c r="AY114" s="933"/>
      <c r="AZ114" s="981" t="s">
        <v>445</v>
      </c>
      <c r="BA114" s="982"/>
      <c r="BB114" s="982"/>
      <c r="BC114" s="982"/>
      <c r="BD114" s="982"/>
      <c r="BE114" s="982"/>
      <c r="BF114" s="982"/>
      <c r="BG114" s="982"/>
      <c r="BH114" s="982"/>
      <c r="BI114" s="982"/>
      <c r="BJ114" s="982"/>
      <c r="BK114" s="982"/>
      <c r="BL114" s="982"/>
      <c r="BM114" s="982"/>
      <c r="BN114" s="982"/>
      <c r="BO114" s="982"/>
      <c r="BP114" s="983"/>
      <c r="BQ114" s="951">
        <v>804895</v>
      </c>
      <c r="BR114" s="952"/>
      <c r="BS114" s="952"/>
      <c r="BT114" s="952"/>
      <c r="BU114" s="952"/>
      <c r="BV114" s="952">
        <v>845285</v>
      </c>
      <c r="BW114" s="952"/>
      <c r="BX114" s="952"/>
      <c r="BY114" s="952"/>
      <c r="BZ114" s="952"/>
      <c r="CA114" s="952">
        <v>771842</v>
      </c>
      <c r="CB114" s="952"/>
      <c r="CC114" s="952"/>
      <c r="CD114" s="952"/>
      <c r="CE114" s="952"/>
      <c r="CF114" s="946">
        <v>13.3</v>
      </c>
      <c r="CG114" s="947"/>
      <c r="CH114" s="947"/>
      <c r="CI114" s="947"/>
      <c r="CJ114" s="947"/>
      <c r="CK114" s="977"/>
      <c r="CL114" s="978"/>
      <c r="CM114" s="948" t="s">
        <v>446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440</v>
      </c>
      <c r="DH114" s="991"/>
      <c r="DI114" s="991"/>
      <c r="DJ114" s="991"/>
      <c r="DK114" s="992"/>
      <c r="DL114" s="993" t="s">
        <v>123</v>
      </c>
      <c r="DM114" s="991"/>
      <c r="DN114" s="991"/>
      <c r="DO114" s="991"/>
      <c r="DP114" s="992"/>
      <c r="DQ114" s="993" t="s">
        <v>123</v>
      </c>
      <c r="DR114" s="991"/>
      <c r="DS114" s="991"/>
      <c r="DT114" s="991"/>
      <c r="DU114" s="992"/>
      <c r="DV114" s="994" t="s">
        <v>440</v>
      </c>
      <c r="DW114" s="995"/>
      <c r="DX114" s="995"/>
      <c r="DY114" s="995"/>
      <c r="DZ114" s="996"/>
    </row>
    <row r="115" spans="1:130" s="226" customFormat="1" ht="26.25" customHeight="1">
      <c r="A115" s="986"/>
      <c r="B115" s="987"/>
      <c r="C115" s="982" t="s">
        <v>447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123</v>
      </c>
      <c r="AB115" s="966"/>
      <c r="AC115" s="966"/>
      <c r="AD115" s="966"/>
      <c r="AE115" s="967"/>
      <c r="AF115" s="968" t="s">
        <v>123</v>
      </c>
      <c r="AG115" s="966"/>
      <c r="AH115" s="966"/>
      <c r="AI115" s="966"/>
      <c r="AJ115" s="967"/>
      <c r="AK115" s="968" t="s">
        <v>123</v>
      </c>
      <c r="AL115" s="966"/>
      <c r="AM115" s="966"/>
      <c r="AN115" s="966"/>
      <c r="AO115" s="967"/>
      <c r="AP115" s="969" t="s">
        <v>123</v>
      </c>
      <c r="AQ115" s="970"/>
      <c r="AR115" s="970"/>
      <c r="AS115" s="970"/>
      <c r="AT115" s="971"/>
      <c r="AU115" s="932"/>
      <c r="AV115" s="933"/>
      <c r="AW115" s="933"/>
      <c r="AX115" s="933"/>
      <c r="AY115" s="933"/>
      <c r="AZ115" s="981" t="s">
        <v>448</v>
      </c>
      <c r="BA115" s="982"/>
      <c r="BB115" s="982"/>
      <c r="BC115" s="982"/>
      <c r="BD115" s="982"/>
      <c r="BE115" s="982"/>
      <c r="BF115" s="982"/>
      <c r="BG115" s="982"/>
      <c r="BH115" s="982"/>
      <c r="BI115" s="982"/>
      <c r="BJ115" s="982"/>
      <c r="BK115" s="982"/>
      <c r="BL115" s="982"/>
      <c r="BM115" s="982"/>
      <c r="BN115" s="982"/>
      <c r="BO115" s="982"/>
      <c r="BP115" s="983"/>
      <c r="BQ115" s="951" t="s">
        <v>434</v>
      </c>
      <c r="BR115" s="952"/>
      <c r="BS115" s="952"/>
      <c r="BT115" s="952"/>
      <c r="BU115" s="952"/>
      <c r="BV115" s="952" t="s">
        <v>434</v>
      </c>
      <c r="BW115" s="952"/>
      <c r="BX115" s="952"/>
      <c r="BY115" s="952"/>
      <c r="BZ115" s="952"/>
      <c r="CA115" s="952" t="s">
        <v>123</v>
      </c>
      <c r="CB115" s="952"/>
      <c r="CC115" s="952"/>
      <c r="CD115" s="952"/>
      <c r="CE115" s="952"/>
      <c r="CF115" s="946" t="s">
        <v>123</v>
      </c>
      <c r="CG115" s="947"/>
      <c r="CH115" s="947"/>
      <c r="CI115" s="947"/>
      <c r="CJ115" s="947"/>
      <c r="CK115" s="977"/>
      <c r="CL115" s="978"/>
      <c r="CM115" s="981"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123</v>
      </c>
      <c r="DH115" s="991"/>
      <c r="DI115" s="991"/>
      <c r="DJ115" s="991"/>
      <c r="DK115" s="992"/>
      <c r="DL115" s="993">
        <v>63910</v>
      </c>
      <c r="DM115" s="991"/>
      <c r="DN115" s="991"/>
      <c r="DO115" s="991"/>
      <c r="DP115" s="992"/>
      <c r="DQ115" s="993">
        <v>64057</v>
      </c>
      <c r="DR115" s="991"/>
      <c r="DS115" s="991"/>
      <c r="DT115" s="991"/>
      <c r="DU115" s="992"/>
      <c r="DV115" s="994">
        <v>1.1000000000000001</v>
      </c>
      <c r="DW115" s="995"/>
      <c r="DX115" s="995"/>
      <c r="DY115" s="995"/>
      <c r="DZ115" s="996"/>
    </row>
    <row r="116" spans="1:130" s="226" customFormat="1" ht="26.25" customHeight="1">
      <c r="A116" s="988"/>
      <c r="B116" s="989"/>
      <c r="C116" s="997" t="s">
        <v>450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697</v>
      </c>
      <c r="AB116" s="991"/>
      <c r="AC116" s="991"/>
      <c r="AD116" s="991"/>
      <c r="AE116" s="992"/>
      <c r="AF116" s="993">
        <v>768</v>
      </c>
      <c r="AG116" s="991"/>
      <c r="AH116" s="991"/>
      <c r="AI116" s="991"/>
      <c r="AJ116" s="992"/>
      <c r="AK116" s="993">
        <v>421</v>
      </c>
      <c r="AL116" s="991"/>
      <c r="AM116" s="991"/>
      <c r="AN116" s="991"/>
      <c r="AO116" s="992"/>
      <c r="AP116" s="994">
        <v>0</v>
      </c>
      <c r="AQ116" s="995"/>
      <c r="AR116" s="995"/>
      <c r="AS116" s="995"/>
      <c r="AT116" s="996"/>
      <c r="AU116" s="932"/>
      <c r="AV116" s="933"/>
      <c r="AW116" s="933"/>
      <c r="AX116" s="933"/>
      <c r="AY116" s="933"/>
      <c r="AZ116" s="999" t="s">
        <v>451</v>
      </c>
      <c r="BA116" s="1000"/>
      <c r="BB116" s="1000"/>
      <c r="BC116" s="1000"/>
      <c r="BD116" s="1000"/>
      <c r="BE116" s="1000"/>
      <c r="BF116" s="1000"/>
      <c r="BG116" s="1000"/>
      <c r="BH116" s="1000"/>
      <c r="BI116" s="1000"/>
      <c r="BJ116" s="1000"/>
      <c r="BK116" s="1000"/>
      <c r="BL116" s="1000"/>
      <c r="BM116" s="1000"/>
      <c r="BN116" s="1000"/>
      <c r="BO116" s="1000"/>
      <c r="BP116" s="1001"/>
      <c r="BQ116" s="951" t="s">
        <v>123</v>
      </c>
      <c r="BR116" s="952"/>
      <c r="BS116" s="952"/>
      <c r="BT116" s="952"/>
      <c r="BU116" s="952"/>
      <c r="BV116" s="952" t="s">
        <v>123</v>
      </c>
      <c r="BW116" s="952"/>
      <c r="BX116" s="952"/>
      <c r="BY116" s="952"/>
      <c r="BZ116" s="952"/>
      <c r="CA116" s="952" t="s">
        <v>123</v>
      </c>
      <c r="CB116" s="952"/>
      <c r="CC116" s="952"/>
      <c r="CD116" s="952"/>
      <c r="CE116" s="952"/>
      <c r="CF116" s="946" t="s">
        <v>440</v>
      </c>
      <c r="CG116" s="947"/>
      <c r="CH116" s="947"/>
      <c r="CI116" s="947"/>
      <c r="CJ116" s="947"/>
      <c r="CK116" s="977"/>
      <c r="CL116" s="978"/>
      <c r="CM116" s="948" t="s">
        <v>452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123</v>
      </c>
      <c r="DH116" s="991"/>
      <c r="DI116" s="991"/>
      <c r="DJ116" s="991"/>
      <c r="DK116" s="992"/>
      <c r="DL116" s="993" t="s">
        <v>453</v>
      </c>
      <c r="DM116" s="991"/>
      <c r="DN116" s="991"/>
      <c r="DO116" s="991"/>
      <c r="DP116" s="992"/>
      <c r="DQ116" s="993" t="s">
        <v>434</v>
      </c>
      <c r="DR116" s="991"/>
      <c r="DS116" s="991"/>
      <c r="DT116" s="991"/>
      <c r="DU116" s="992"/>
      <c r="DV116" s="994" t="s">
        <v>434</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1227801</v>
      </c>
      <c r="AB117" s="1009"/>
      <c r="AC117" s="1009"/>
      <c r="AD117" s="1009"/>
      <c r="AE117" s="1010"/>
      <c r="AF117" s="1011">
        <v>1235795</v>
      </c>
      <c r="AG117" s="1009"/>
      <c r="AH117" s="1009"/>
      <c r="AI117" s="1009"/>
      <c r="AJ117" s="1010"/>
      <c r="AK117" s="1011">
        <v>1319168</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123</v>
      </c>
      <c r="BR117" s="952"/>
      <c r="BS117" s="952"/>
      <c r="BT117" s="952"/>
      <c r="BU117" s="952"/>
      <c r="BV117" s="952" t="s">
        <v>434</v>
      </c>
      <c r="BW117" s="952"/>
      <c r="BX117" s="952"/>
      <c r="BY117" s="952"/>
      <c r="BZ117" s="952"/>
      <c r="CA117" s="952" t="s">
        <v>123</v>
      </c>
      <c r="CB117" s="952"/>
      <c r="CC117" s="952"/>
      <c r="CD117" s="952"/>
      <c r="CE117" s="952"/>
      <c r="CF117" s="946" t="s">
        <v>434</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434</v>
      </c>
      <c r="DH117" s="991"/>
      <c r="DI117" s="991"/>
      <c r="DJ117" s="991"/>
      <c r="DK117" s="992"/>
      <c r="DL117" s="993" t="s">
        <v>123</v>
      </c>
      <c r="DM117" s="991"/>
      <c r="DN117" s="991"/>
      <c r="DO117" s="991"/>
      <c r="DP117" s="992"/>
      <c r="DQ117" s="993" t="s">
        <v>457</v>
      </c>
      <c r="DR117" s="991"/>
      <c r="DS117" s="991"/>
      <c r="DT117" s="991"/>
      <c r="DU117" s="992"/>
      <c r="DV117" s="994" t="s">
        <v>123</v>
      </c>
      <c r="DW117" s="995"/>
      <c r="DX117" s="995"/>
      <c r="DY117" s="995"/>
      <c r="DZ117" s="996"/>
    </row>
    <row r="118" spans="1:130" s="226" customFormat="1" ht="26.25" customHeight="1">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300</v>
      </c>
      <c r="AG118" s="917"/>
      <c r="AH118" s="917"/>
      <c r="AI118" s="917"/>
      <c r="AJ118" s="918"/>
      <c r="AK118" s="916" t="s">
        <v>299</v>
      </c>
      <c r="AL118" s="917"/>
      <c r="AM118" s="917"/>
      <c r="AN118" s="917"/>
      <c r="AO118" s="918"/>
      <c r="AP118" s="1003" t="s">
        <v>423</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440</v>
      </c>
      <c r="BR118" s="1030"/>
      <c r="BS118" s="1030"/>
      <c r="BT118" s="1030"/>
      <c r="BU118" s="1030"/>
      <c r="BV118" s="1030" t="s">
        <v>123</v>
      </c>
      <c r="BW118" s="1030"/>
      <c r="BX118" s="1030"/>
      <c r="BY118" s="1030"/>
      <c r="BZ118" s="1030"/>
      <c r="CA118" s="1030" t="s">
        <v>440</v>
      </c>
      <c r="CB118" s="1030"/>
      <c r="CC118" s="1030"/>
      <c r="CD118" s="1030"/>
      <c r="CE118" s="1030"/>
      <c r="CF118" s="946" t="s">
        <v>434</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457</v>
      </c>
      <c r="DH118" s="991"/>
      <c r="DI118" s="991"/>
      <c r="DJ118" s="991"/>
      <c r="DK118" s="992"/>
      <c r="DL118" s="993" t="s">
        <v>440</v>
      </c>
      <c r="DM118" s="991"/>
      <c r="DN118" s="991"/>
      <c r="DO118" s="991"/>
      <c r="DP118" s="992"/>
      <c r="DQ118" s="993" t="s">
        <v>440</v>
      </c>
      <c r="DR118" s="991"/>
      <c r="DS118" s="991"/>
      <c r="DT118" s="991"/>
      <c r="DU118" s="992"/>
      <c r="DV118" s="994" t="s">
        <v>434</v>
      </c>
      <c r="DW118" s="995"/>
      <c r="DX118" s="995"/>
      <c r="DY118" s="995"/>
      <c r="DZ118" s="996"/>
    </row>
    <row r="119" spans="1:130" s="226" customFormat="1" ht="26.25" customHeight="1">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453</v>
      </c>
      <c r="AB119" s="924"/>
      <c r="AC119" s="924"/>
      <c r="AD119" s="924"/>
      <c r="AE119" s="925"/>
      <c r="AF119" s="926" t="s">
        <v>434</v>
      </c>
      <c r="AG119" s="924"/>
      <c r="AH119" s="924"/>
      <c r="AI119" s="924"/>
      <c r="AJ119" s="925"/>
      <c r="AK119" s="926" t="s">
        <v>123</v>
      </c>
      <c r="AL119" s="924"/>
      <c r="AM119" s="924"/>
      <c r="AN119" s="924"/>
      <c r="AO119" s="925"/>
      <c r="AP119" s="927" t="s">
        <v>123</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460</v>
      </c>
      <c r="BP119" s="1038"/>
      <c r="BQ119" s="1029">
        <v>16385916</v>
      </c>
      <c r="BR119" s="1030"/>
      <c r="BS119" s="1030"/>
      <c r="BT119" s="1030"/>
      <c r="BU119" s="1030"/>
      <c r="BV119" s="1030">
        <v>16449687</v>
      </c>
      <c r="BW119" s="1030"/>
      <c r="BX119" s="1030"/>
      <c r="BY119" s="1030"/>
      <c r="BZ119" s="1030"/>
      <c r="CA119" s="1030">
        <v>15748071</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123</v>
      </c>
      <c r="DH119" s="1016"/>
      <c r="DI119" s="1016"/>
      <c r="DJ119" s="1016"/>
      <c r="DK119" s="1017"/>
      <c r="DL119" s="1015" t="s">
        <v>434</v>
      </c>
      <c r="DM119" s="1016"/>
      <c r="DN119" s="1016"/>
      <c r="DO119" s="1016"/>
      <c r="DP119" s="1017"/>
      <c r="DQ119" s="1015" t="s">
        <v>457</v>
      </c>
      <c r="DR119" s="1016"/>
      <c r="DS119" s="1016"/>
      <c r="DT119" s="1016"/>
      <c r="DU119" s="1017"/>
      <c r="DV119" s="1018" t="s">
        <v>123</v>
      </c>
      <c r="DW119" s="1019"/>
      <c r="DX119" s="1019"/>
      <c r="DY119" s="1019"/>
      <c r="DZ119" s="1020"/>
    </row>
    <row r="120" spans="1:130" s="226" customFormat="1" ht="26.25" customHeight="1">
      <c r="A120" s="1091"/>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434</v>
      </c>
      <c r="AB120" s="991"/>
      <c r="AC120" s="991"/>
      <c r="AD120" s="991"/>
      <c r="AE120" s="992"/>
      <c r="AF120" s="993" t="s">
        <v>453</v>
      </c>
      <c r="AG120" s="991"/>
      <c r="AH120" s="991"/>
      <c r="AI120" s="991"/>
      <c r="AJ120" s="992"/>
      <c r="AK120" s="993" t="s">
        <v>434</v>
      </c>
      <c r="AL120" s="991"/>
      <c r="AM120" s="991"/>
      <c r="AN120" s="991"/>
      <c r="AO120" s="992"/>
      <c r="AP120" s="994" t="s">
        <v>123</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1989074</v>
      </c>
      <c r="BR120" s="959"/>
      <c r="BS120" s="959"/>
      <c r="BT120" s="959"/>
      <c r="BU120" s="959"/>
      <c r="BV120" s="959">
        <v>1353938</v>
      </c>
      <c r="BW120" s="959"/>
      <c r="BX120" s="959"/>
      <c r="BY120" s="959"/>
      <c r="BZ120" s="959"/>
      <c r="CA120" s="959">
        <v>1100951</v>
      </c>
      <c r="CB120" s="959"/>
      <c r="CC120" s="959"/>
      <c r="CD120" s="959"/>
      <c r="CE120" s="959"/>
      <c r="CF120" s="973">
        <v>19</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v>3611629</v>
      </c>
      <c r="DH120" s="959"/>
      <c r="DI120" s="959"/>
      <c r="DJ120" s="959"/>
      <c r="DK120" s="959"/>
      <c r="DL120" s="959">
        <v>3497101</v>
      </c>
      <c r="DM120" s="959"/>
      <c r="DN120" s="959"/>
      <c r="DO120" s="959"/>
      <c r="DP120" s="959"/>
      <c r="DQ120" s="959">
        <v>3309863</v>
      </c>
      <c r="DR120" s="959"/>
      <c r="DS120" s="959"/>
      <c r="DT120" s="959"/>
      <c r="DU120" s="959"/>
      <c r="DV120" s="960">
        <v>57.2</v>
      </c>
      <c r="DW120" s="960"/>
      <c r="DX120" s="960"/>
      <c r="DY120" s="960"/>
      <c r="DZ120" s="961"/>
    </row>
    <row r="121" spans="1:130" s="226" customFormat="1" ht="26.25" customHeight="1">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123</v>
      </c>
      <c r="AB121" s="991"/>
      <c r="AC121" s="991"/>
      <c r="AD121" s="991"/>
      <c r="AE121" s="992"/>
      <c r="AF121" s="993" t="s">
        <v>123</v>
      </c>
      <c r="AG121" s="991"/>
      <c r="AH121" s="991"/>
      <c r="AI121" s="991"/>
      <c r="AJ121" s="992"/>
      <c r="AK121" s="993" t="s">
        <v>457</v>
      </c>
      <c r="AL121" s="991"/>
      <c r="AM121" s="991"/>
      <c r="AN121" s="991"/>
      <c r="AO121" s="992"/>
      <c r="AP121" s="994" t="s">
        <v>123</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373340</v>
      </c>
      <c r="BR121" s="952"/>
      <c r="BS121" s="952"/>
      <c r="BT121" s="952"/>
      <c r="BU121" s="952"/>
      <c r="BV121" s="952">
        <v>320008</v>
      </c>
      <c r="BW121" s="952"/>
      <c r="BX121" s="952"/>
      <c r="BY121" s="952"/>
      <c r="BZ121" s="952"/>
      <c r="CA121" s="952">
        <v>266676</v>
      </c>
      <c r="CB121" s="952"/>
      <c r="CC121" s="952"/>
      <c r="CD121" s="952"/>
      <c r="CE121" s="952"/>
      <c r="CF121" s="946">
        <v>4.5999999999999996</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t="s">
        <v>123</v>
      </c>
      <c r="DH121" s="952"/>
      <c r="DI121" s="952"/>
      <c r="DJ121" s="952"/>
      <c r="DK121" s="952"/>
      <c r="DL121" s="952" t="s">
        <v>434</v>
      </c>
      <c r="DM121" s="952"/>
      <c r="DN121" s="952"/>
      <c r="DO121" s="952"/>
      <c r="DP121" s="952"/>
      <c r="DQ121" s="952" t="s">
        <v>123</v>
      </c>
      <c r="DR121" s="952"/>
      <c r="DS121" s="952"/>
      <c r="DT121" s="952"/>
      <c r="DU121" s="952"/>
      <c r="DV121" s="953" t="s">
        <v>123</v>
      </c>
      <c r="DW121" s="953"/>
      <c r="DX121" s="953"/>
      <c r="DY121" s="953"/>
      <c r="DZ121" s="954"/>
    </row>
    <row r="122" spans="1:130" s="226" customFormat="1" ht="26.25" customHeight="1">
      <c r="A122" s="1091"/>
      <c r="B122" s="978"/>
      <c r="C122" s="948" t="s">
        <v>446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440</v>
      </c>
      <c r="AB122" s="991"/>
      <c r="AC122" s="991"/>
      <c r="AD122" s="991"/>
      <c r="AE122" s="992"/>
      <c r="AF122" s="993" t="s">
        <v>123</v>
      </c>
      <c r="AG122" s="991"/>
      <c r="AH122" s="991"/>
      <c r="AI122" s="991"/>
      <c r="AJ122" s="992"/>
      <c r="AK122" s="993" t="s">
        <v>440</v>
      </c>
      <c r="AL122" s="991"/>
      <c r="AM122" s="991"/>
      <c r="AN122" s="991"/>
      <c r="AO122" s="992"/>
      <c r="AP122" s="994" t="s">
        <v>434</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9090173</v>
      </c>
      <c r="BR122" s="1030"/>
      <c r="BS122" s="1030"/>
      <c r="BT122" s="1030"/>
      <c r="BU122" s="1030"/>
      <c r="BV122" s="1030">
        <v>9040171</v>
      </c>
      <c r="BW122" s="1030"/>
      <c r="BX122" s="1030"/>
      <c r="BY122" s="1030"/>
      <c r="BZ122" s="1030"/>
      <c r="CA122" s="1030">
        <v>8899939</v>
      </c>
      <c r="CB122" s="1030"/>
      <c r="CC122" s="1030"/>
      <c r="CD122" s="1030"/>
      <c r="CE122" s="1030"/>
      <c r="CF122" s="1050">
        <v>153.69999999999999</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t="s">
        <v>123</v>
      </c>
      <c r="DH122" s="952"/>
      <c r="DI122" s="952"/>
      <c r="DJ122" s="952"/>
      <c r="DK122" s="952"/>
      <c r="DL122" s="952" t="s">
        <v>434</v>
      </c>
      <c r="DM122" s="952"/>
      <c r="DN122" s="952"/>
      <c r="DO122" s="952"/>
      <c r="DP122" s="952"/>
      <c r="DQ122" s="952" t="s">
        <v>434</v>
      </c>
      <c r="DR122" s="952"/>
      <c r="DS122" s="952"/>
      <c r="DT122" s="952"/>
      <c r="DU122" s="952"/>
      <c r="DV122" s="953" t="s">
        <v>434</v>
      </c>
      <c r="DW122" s="953"/>
      <c r="DX122" s="953"/>
      <c r="DY122" s="953"/>
      <c r="DZ122" s="954"/>
    </row>
    <row r="123" spans="1:130" s="226" customFormat="1" ht="26.25" customHeight="1">
      <c r="A123" s="1091"/>
      <c r="B123" s="978"/>
      <c r="C123" s="948" t="s">
        <v>452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457</v>
      </c>
      <c r="AB123" s="991"/>
      <c r="AC123" s="991"/>
      <c r="AD123" s="991"/>
      <c r="AE123" s="992"/>
      <c r="AF123" s="993" t="s">
        <v>123</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471</v>
      </c>
      <c r="BP123" s="1038"/>
      <c r="BQ123" s="1097">
        <v>11452587</v>
      </c>
      <c r="BR123" s="1098"/>
      <c r="BS123" s="1098"/>
      <c r="BT123" s="1098"/>
      <c r="BU123" s="1098"/>
      <c r="BV123" s="1098">
        <v>10714117</v>
      </c>
      <c r="BW123" s="1098"/>
      <c r="BX123" s="1098"/>
      <c r="BY123" s="1098"/>
      <c r="BZ123" s="1098"/>
      <c r="CA123" s="1098">
        <v>10267566</v>
      </c>
      <c r="CB123" s="1098"/>
      <c r="CC123" s="1098"/>
      <c r="CD123" s="1098"/>
      <c r="CE123" s="1098"/>
      <c r="CF123" s="1031"/>
      <c r="CG123" s="1032"/>
      <c r="CH123" s="1032"/>
      <c r="CI123" s="1032"/>
      <c r="CJ123" s="1033"/>
      <c r="CK123" s="1042"/>
      <c r="CL123" s="1043"/>
      <c r="CM123" s="1043"/>
      <c r="CN123" s="1043"/>
      <c r="CO123" s="1044"/>
      <c r="CP123" s="1052" t="s">
        <v>472</v>
      </c>
      <c r="CQ123" s="1053"/>
      <c r="CR123" s="1053"/>
      <c r="CS123" s="1053"/>
      <c r="CT123" s="1053"/>
      <c r="CU123" s="1053"/>
      <c r="CV123" s="1053"/>
      <c r="CW123" s="1053"/>
      <c r="CX123" s="1053"/>
      <c r="CY123" s="1053"/>
      <c r="CZ123" s="1053"/>
      <c r="DA123" s="1053"/>
      <c r="DB123" s="1053"/>
      <c r="DC123" s="1053"/>
      <c r="DD123" s="1053"/>
      <c r="DE123" s="1053"/>
      <c r="DF123" s="1054"/>
      <c r="DG123" s="990" t="s">
        <v>123</v>
      </c>
      <c r="DH123" s="991"/>
      <c r="DI123" s="991"/>
      <c r="DJ123" s="991"/>
      <c r="DK123" s="992"/>
      <c r="DL123" s="993" t="s">
        <v>434</v>
      </c>
      <c r="DM123" s="991"/>
      <c r="DN123" s="991"/>
      <c r="DO123" s="991"/>
      <c r="DP123" s="992"/>
      <c r="DQ123" s="993" t="s">
        <v>453</v>
      </c>
      <c r="DR123" s="991"/>
      <c r="DS123" s="991"/>
      <c r="DT123" s="991"/>
      <c r="DU123" s="992"/>
      <c r="DV123" s="994" t="s">
        <v>123</v>
      </c>
      <c r="DW123" s="995"/>
      <c r="DX123" s="995"/>
      <c r="DY123" s="995"/>
      <c r="DZ123" s="996"/>
    </row>
    <row r="124" spans="1:130" s="226" customFormat="1" ht="26.25" customHeight="1" thickBot="1">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123</v>
      </c>
      <c r="AB124" s="991"/>
      <c r="AC124" s="991"/>
      <c r="AD124" s="991"/>
      <c r="AE124" s="992"/>
      <c r="AF124" s="993" t="s">
        <v>453</v>
      </c>
      <c r="AG124" s="991"/>
      <c r="AH124" s="991"/>
      <c r="AI124" s="991"/>
      <c r="AJ124" s="992"/>
      <c r="AK124" s="993" t="s">
        <v>440</v>
      </c>
      <c r="AL124" s="991"/>
      <c r="AM124" s="991"/>
      <c r="AN124" s="991"/>
      <c r="AO124" s="992"/>
      <c r="AP124" s="994" t="s">
        <v>123</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86</v>
      </c>
      <c r="BR124" s="1060"/>
      <c r="BS124" s="1060"/>
      <c r="BT124" s="1060"/>
      <c r="BU124" s="1060"/>
      <c r="BV124" s="1060">
        <v>99.6</v>
      </c>
      <c r="BW124" s="1060"/>
      <c r="BX124" s="1060"/>
      <c r="BY124" s="1060"/>
      <c r="BZ124" s="1060"/>
      <c r="CA124" s="1060">
        <v>94.6</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t="s">
        <v>434</v>
      </c>
      <c r="DH124" s="1016"/>
      <c r="DI124" s="1016"/>
      <c r="DJ124" s="1016"/>
      <c r="DK124" s="1017"/>
      <c r="DL124" s="1015" t="s">
        <v>434</v>
      </c>
      <c r="DM124" s="1016"/>
      <c r="DN124" s="1016"/>
      <c r="DO124" s="1016"/>
      <c r="DP124" s="1017"/>
      <c r="DQ124" s="1015" t="s">
        <v>434</v>
      </c>
      <c r="DR124" s="1016"/>
      <c r="DS124" s="1016"/>
      <c r="DT124" s="1016"/>
      <c r="DU124" s="1017"/>
      <c r="DV124" s="1018" t="s">
        <v>434</v>
      </c>
      <c r="DW124" s="1019"/>
      <c r="DX124" s="1019"/>
      <c r="DY124" s="1019"/>
      <c r="DZ124" s="1020"/>
    </row>
    <row r="125" spans="1:130" s="226" customFormat="1" ht="26.25" customHeight="1">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123</v>
      </c>
      <c r="AB125" s="991"/>
      <c r="AC125" s="991"/>
      <c r="AD125" s="991"/>
      <c r="AE125" s="992"/>
      <c r="AF125" s="993" t="s">
        <v>453</v>
      </c>
      <c r="AG125" s="991"/>
      <c r="AH125" s="991"/>
      <c r="AI125" s="991"/>
      <c r="AJ125" s="992"/>
      <c r="AK125" s="993" t="s">
        <v>123</v>
      </c>
      <c r="AL125" s="991"/>
      <c r="AM125" s="991"/>
      <c r="AN125" s="991"/>
      <c r="AO125" s="992"/>
      <c r="AP125" s="994" t="s">
        <v>434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434</v>
      </c>
      <c r="DH125" s="959"/>
      <c r="DI125" s="959"/>
      <c r="DJ125" s="959"/>
      <c r="DK125" s="959"/>
      <c r="DL125" s="959" t="s">
        <v>453</v>
      </c>
      <c r="DM125" s="959"/>
      <c r="DN125" s="959"/>
      <c r="DO125" s="959"/>
      <c r="DP125" s="959"/>
      <c r="DQ125" s="959" t="s">
        <v>123</v>
      </c>
      <c r="DR125" s="959"/>
      <c r="DS125" s="959"/>
      <c r="DT125" s="959"/>
      <c r="DU125" s="959"/>
      <c r="DV125" s="960" t="s">
        <v>123</v>
      </c>
      <c r="DW125" s="960"/>
      <c r="DX125" s="960"/>
      <c r="DY125" s="960"/>
      <c r="DZ125" s="961"/>
    </row>
    <row r="126" spans="1:130" s="226" customFormat="1" ht="26.25" customHeight="1" thickBot="1">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123</v>
      </c>
      <c r="AB126" s="991"/>
      <c r="AC126" s="991"/>
      <c r="AD126" s="991"/>
      <c r="AE126" s="992"/>
      <c r="AF126" s="993" t="s">
        <v>434</v>
      </c>
      <c r="AG126" s="991"/>
      <c r="AH126" s="991"/>
      <c r="AI126" s="991"/>
      <c r="AJ126" s="992"/>
      <c r="AK126" s="993" t="s">
        <v>123</v>
      </c>
      <c r="AL126" s="991"/>
      <c r="AM126" s="991"/>
      <c r="AN126" s="991"/>
      <c r="AO126" s="992"/>
      <c r="AP126" s="994" t="s">
        <v>434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t="s">
        <v>434</v>
      </c>
      <c r="DH126" s="952"/>
      <c r="DI126" s="952"/>
      <c r="DJ126" s="952"/>
      <c r="DK126" s="952"/>
      <c r="DL126" s="952" t="s">
        <v>123</v>
      </c>
      <c r="DM126" s="952"/>
      <c r="DN126" s="952"/>
      <c r="DO126" s="952"/>
      <c r="DP126" s="952"/>
      <c r="DQ126" s="952" t="s">
        <v>434</v>
      </c>
      <c r="DR126" s="952"/>
      <c r="DS126" s="952"/>
      <c r="DT126" s="952"/>
      <c r="DU126" s="952"/>
      <c r="DV126" s="953" t="s">
        <v>434</v>
      </c>
      <c r="DW126" s="953"/>
      <c r="DX126" s="953"/>
      <c r="DY126" s="953"/>
      <c r="DZ126" s="954"/>
    </row>
    <row r="127" spans="1:130" s="226" customFormat="1" ht="26.25" customHeight="1">
      <c r="A127" s="1092"/>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123</v>
      </c>
      <c r="AB127" s="991"/>
      <c r="AC127" s="991"/>
      <c r="AD127" s="991"/>
      <c r="AE127" s="992"/>
      <c r="AF127" s="993" t="s">
        <v>123</v>
      </c>
      <c r="AG127" s="991"/>
      <c r="AH127" s="991"/>
      <c r="AI127" s="991"/>
      <c r="AJ127" s="992"/>
      <c r="AK127" s="993" t="s">
        <v>123</v>
      </c>
      <c r="AL127" s="991"/>
      <c r="AM127" s="991"/>
      <c r="AN127" s="991"/>
      <c r="AO127" s="992"/>
      <c r="AP127" s="994" t="s">
        <v>123</v>
      </c>
      <c r="AQ127" s="995"/>
      <c r="AR127" s="995"/>
      <c r="AS127" s="995"/>
      <c r="AT127" s="996"/>
      <c r="AU127" s="262"/>
      <c r="AV127" s="262"/>
      <c r="AW127" s="262"/>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123</v>
      </c>
      <c r="DH127" s="952"/>
      <c r="DI127" s="952"/>
      <c r="DJ127" s="952"/>
      <c r="DK127" s="952"/>
      <c r="DL127" s="952" t="s">
        <v>434</v>
      </c>
      <c r="DM127" s="952"/>
      <c r="DN127" s="952"/>
      <c r="DO127" s="952"/>
      <c r="DP127" s="952"/>
      <c r="DQ127" s="952" t="s">
        <v>123</v>
      </c>
      <c r="DR127" s="952"/>
      <c r="DS127" s="952"/>
      <c r="DT127" s="952"/>
      <c r="DU127" s="952"/>
      <c r="DV127" s="953" t="s">
        <v>434</v>
      </c>
      <c r="DW127" s="953"/>
      <c r="DX127" s="953"/>
      <c r="DY127" s="953"/>
      <c r="DZ127" s="954"/>
    </row>
    <row r="128" spans="1:130" s="226" customFormat="1" ht="26.25" customHeight="1" thickBot="1">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v>53332</v>
      </c>
      <c r="AB128" s="1080"/>
      <c r="AC128" s="1080"/>
      <c r="AD128" s="1080"/>
      <c r="AE128" s="1081"/>
      <c r="AF128" s="1082">
        <v>53332</v>
      </c>
      <c r="AG128" s="1080"/>
      <c r="AH128" s="1080"/>
      <c r="AI128" s="1080"/>
      <c r="AJ128" s="1081"/>
      <c r="AK128" s="1082">
        <v>53332</v>
      </c>
      <c r="AL128" s="1080"/>
      <c r="AM128" s="1080"/>
      <c r="AN128" s="1080"/>
      <c r="AO128" s="1081"/>
      <c r="AP128" s="1083"/>
      <c r="AQ128" s="1084"/>
      <c r="AR128" s="1084"/>
      <c r="AS128" s="1084"/>
      <c r="AT128" s="1085"/>
      <c r="AU128" s="262"/>
      <c r="AV128" s="262"/>
      <c r="AW128" s="262"/>
      <c r="AX128" s="920" t="s">
        <v>486</v>
      </c>
      <c r="AY128" s="921"/>
      <c r="AZ128" s="921"/>
      <c r="BA128" s="921"/>
      <c r="BB128" s="921"/>
      <c r="BC128" s="921"/>
      <c r="BD128" s="921"/>
      <c r="BE128" s="922"/>
      <c r="BF128" s="1086" t="s">
        <v>434</v>
      </c>
      <c r="BG128" s="1087"/>
      <c r="BH128" s="1087"/>
      <c r="BI128" s="1087"/>
      <c r="BJ128" s="1087"/>
      <c r="BK128" s="1087"/>
      <c r="BL128" s="1088"/>
      <c r="BM128" s="1086">
        <v>14.22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487</v>
      </c>
      <c r="CQ128" s="1069"/>
      <c r="CR128" s="1069"/>
      <c r="CS128" s="1069"/>
      <c r="CT128" s="1069"/>
      <c r="CU128" s="1069"/>
      <c r="CV128" s="1069"/>
      <c r="CW128" s="1069"/>
      <c r="CX128" s="1069"/>
      <c r="CY128" s="1069"/>
      <c r="CZ128" s="1069"/>
      <c r="DA128" s="1069"/>
      <c r="DB128" s="1069"/>
      <c r="DC128" s="1069"/>
      <c r="DD128" s="1069"/>
      <c r="DE128" s="1069"/>
      <c r="DF128" s="1070"/>
      <c r="DG128" s="1071" t="s">
        <v>123</v>
      </c>
      <c r="DH128" s="1072"/>
      <c r="DI128" s="1072"/>
      <c r="DJ128" s="1072"/>
      <c r="DK128" s="1072"/>
      <c r="DL128" s="1072" t="s">
        <v>123</v>
      </c>
      <c r="DM128" s="1072"/>
      <c r="DN128" s="1072"/>
      <c r="DO128" s="1072"/>
      <c r="DP128" s="1072"/>
      <c r="DQ128" s="1072" t="s">
        <v>123</v>
      </c>
      <c r="DR128" s="1072"/>
      <c r="DS128" s="1072"/>
      <c r="DT128" s="1072"/>
      <c r="DU128" s="1072"/>
      <c r="DV128" s="1073" t="s">
        <v>123</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488</v>
      </c>
      <c r="X129" s="1106"/>
      <c r="Y129" s="1106"/>
      <c r="Z129" s="1107"/>
      <c r="AA129" s="990">
        <v>6456773</v>
      </c>
      <c r="AB129" s="991"/>
      <c r="AC129" s="991"/>
      <c r="AD129" s="991"/>
      <c r="AE129" s="992"/>
      <c r="AF129" s="993">
        <v>6487539</v>
      </c>
      <c r="AG129" s="991"/>
      <c r="AH129" s="991"/>
      <c r="AI129" s="991"/>
      <c r="AJ129" s="992"/>
      <c r="AK129" s="993">
        <v>6529501</v>
      </c>
      <c r="AL129" s="991"/>
      <c r="AM129" s="991"/>
      <c r="AN129" s="991"/>
      <c r="AO129" s="992"/>
      <c r="AP129" s="1108"/>
      <c r="AQ129" s="1109"/>
      <c r="AR129" s="1109"/>
      <c r="AS129" s="1109"/>
      <c r="AT129" s="1110"/>
      <c r="AU129" s="264"/>
      <c r="AV129" s="264"/>
      <c r="AW129" s="264"/>
      <c r="AX129" s="1099" t="s">
        <v>489</v>
      </c>
      <c r="AY129" s="982"/>
      <c r="AZ129" s="982"/>
      <c r="BA129" s="982"/>
      <c r="BB129" s="982"/>
      <c r="BC129" s="982"/>
      <c r="BD129" s="982"/>
      <c r="BE129" s="983"/>
      <c r="BF129" s="1100" t="s">
        <v>123</v>
      </c>
      <c r="BG129" s="1101"/>
      <c r="BH129" s="1101"/>
      <c r="BI129" s="1101"/>
      <c r="BJ129" s="1101"/>
      <c r="BK129" s="1101"/>
      <c r="BL129" s="1102"/>
      <c r="BM129" s="1100">
        <v>19.22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491</v>
      </c>
      <c r="X130" s="1106"/>
      <c r="Y130" s="1106"/>
      <c r="Z130" s="1107"/>
      <c r="AA130" s="990">
        <v>722420</v>
      </c>
      <c r="AB130" s="991"/>
      <c r="AC130" s="991"/>
      <c r="AD130" s="991"/>
      <c r="AE130" s="992"/>
      <c r="AF130" s="993">
        <v>728990</v>
      </c>
      <c r="AG130" s="991"/>
      <c r="AH130" s="991"/>
      <c r="AI130" s="991"/>
      <c r="AJ130" s="992"/>
      <c r="AK130" s="993">
        <v>739306</v>
      </c>
      <c r="AL130" s="991"/>
      <c r="AM130" s="991"/>
      <c r="AN130" s="991"/>
      <c r="AO130" s="992"/>
      <c r="AP130" s="1108"/>
      <c r="AQ130" s="1109"/>
      <c r="AR130" s="1109"/>
      <c r="AS130" s="1109"/>
      <c r="AT130" s="1110"/>
      <c r="AU130" s="264"/>
      <c r="AV130" s="264"/>
      <c r="AW130" s="264"/>
      <c r="AX130" s="1099" t="s">
        <v>492</v>
      </c>
      <c r="AY130" s="982"/>
      <c r="AZ130" s="982"/>
      <c r="BA130" s="982"/>
      <c r="BB130" s="982"/>
      <c r="BC130" s="982"/>
      <c r="BD130" s="982"/>
      <c r="BE130" s="983"/>
      <c r="BF130" s="1136">
        <v>8.1999999999999993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37">
        <v>5734353</v>
      </c>
      <c r="AB131" s="1016"/>
      <c r="AC131" s="1016"/>
      <c r="AD131" s="1016"/>
      <c r="AE131" s="1017"/>
      <c r="AF131" s="1015">
        <v>5758549</v>
      </c>
      <c r="AG131" s="1016"/>
      <c r="AH131" s="1016"/>
      <c r="AI131" s="1016"/>
      <c r="AJ131" s="1017"/>
      <c r="AK131" s="1015">
        <v>5790195</v>
      </c>
      <c r="AL131" s="1016"/>
      <c r="AM131" s="1016"/>
      <c r="AN131" s="1016"/>
      <c r="AO131" s="1017"/>
      <c r="AP131" s="1146"/>
      <c r="AQ131" s="1147"/>
      <c r="AR131" s="1147"/>
      <c r="AS131" s="1147"/>
      <c r="AT131" s="1148"/>
      <c r="AU131" s="264"/>
      <c r="AV131" s="264"/>
      <c r="AW131" s="264"/>
      <c r="AX131" s="1118" t="s">
        <v>494</v>
      </c>
      <c r="AY131" s="1069"/>
      <c r="AZ131" s="1069"/>
      <c r="BA131" s="1069"/>
      <c r="BB131" s="1069"/>
      <c r="BC131" s="1069"/>
      <c r="BD131" s="1069"/>
      <c r="BE131" s="1070"/>
      <c r="BF131" s="1119">
        <v>94.6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496</v>
      </c>
      <c r="W132" s="1129"/>
      <c r="X132" s="1129"/>
      <c r="Y132" s="1129"/>
      <c r="Z132" s="1130"/>
      <c r="AA132" s="1131">
        <v>7.8831735680000001</v>
      </c>
      <c r="AB132" s="1132"/>
      <c r="AC132" s="1132"/>
      <c r="AD132" s="1132"/>
      <c r="AE132" s="1133"/>
      <c r="AF132" s="1134">
        <v>7.8747788720000003</v>
      </c>
      <c r="AG132" s="1132"/>
      <c r="AH132" s="1132"/>
      <c r="AI132" s="1132"/>
      <c r="AJ132" s="1133"/>
      <c r="AK132" s="1134">
        <v>9.0934761260000005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497</v>
      </c>
      <c r="W133" s="1112"/>
      <c r="X133" s="1112"/>
      <c r="Y133" s="1112"/>
      <c r="Z133" s="1113"/>
      <c r="AA133" s="1114">
        <v>8.3000000000000007</v>
      </c>
      <c r="AB133" s="1115"/>
      <c r="AC133" s="1115"/>
      <c r="AD133" s="1115"/>
      <c r="AE133" s="1116"/>
      <c r="AF133" s="1114">
        <v>8.1</v>
      </c>
      <c r="AG133" s="1115"/>
      <c r="AH133" s="1115"/>
      <c r="AI133" s="1115"/>
      <c r="AJ133" s="1116"/>
      <c r="AK133" s="1114">
        <v>8.1999999999999993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CgQPULOruVYp1l8d7vAa1dZetJvKGS6F4dt1M4ZXrrXPxsF12D++iqOb+088ilott0V423QrMKf4CQhj7U2EQ==" saltValue="FJTJoJ/6zRJlg8QhbRVT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pHaIv8Wt6ItuXKhXWICRRL9ejTTTB/xJIlk7MqxAhUFJH+Vo+WlCQTSq686eyFKCqnibI2jB/7GXkqwumd1yg==" saltValue="jj5tvqTAuuX/Fz35jwic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WWxJPD1UoAqRUKlr8UHgX6xWU6IpS3Z2Cj4bMgHUcyj0vnl0vi+Abrfw5I2Xk93ib2TR+65DwIuhNwoubLCXw==" saltValue="Upg7ldC7tMtUDFyVi3nZp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506</v>
      </c>
      <c r="AL9" s="1155"/>
      <c r="AM9" s="1155"/>
      <c r="AN9" s="1156"/>
      <c r="AO9" s="292">
        <v>1841918</v>
      </c>
      <c r="AP9" s="292">
        <v>52336</v>
      </c>
      <c r="AQ9" s="293">
        <v>55995</v>
      </c>
      <c r="AR9" s="294">
        <v>-6.5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507</v>
      </c>
      <c r="AL10" s="1155"/>
      <c r="AM10" s="1155"/>
      <c r="AN10" s="1156"/>
      <c r="AO10" s="295">
        <v>42740</v>
      </c>
      <c r="AP10" s="295">
        <v>1214</v>
      </c>
      <c r="AQ10" s="296">
        <v>5813</v>
      </c>
      <c r="AR10" s="297">
        <v>-79.099999999999994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508</v>
      </c>
      <c r="AL11" s="1155"/>
      <c r="AM11" s="1155"/>
      <c r="AN11" s="1156"/>
      <c r="AO11" s="295">
        <v>412865</v>
      </c>
      <c r="AP11" s="295">
        <v>11731</v>
      </c>
      <c r="AQ11" s="296">
        <v>8381</v>
      </c>
      <c r="AR11" s="297">
        <v>40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509</v>
      </c>
      <c r="AL12" s="1155"/>
      <c r="AM12" s="1155"/>
      <c r="AN12" s="1156"/>
      <c r="AO12" s="295" t="s">
        <v>510</v>
      </c>
      <c r="AP12" s="295" t="s">
        <v>510</v>
      </c>
      <c r="AQ12" s="296">
        <v>170</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511</v>
      </c>
      <c r="AL13" s="1155"/>
      <c r="AM13" s="1155"/>
      <c r="AN13" s="1156"/>
      <c r="AO13" s="295" t="s">
        <v>510</v>
      </c>
      <c r="AP13" s="295" t="s">
        <v>510</v>
      </c>
      <c r="AQ13" s="296">
        <v>1</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512</v>
      </c>
      <c r="AL14" s="1155"/>
      <c r="AM14" s="1155"/>
      <c r="AN14" s="1156"/>
      <c r="AO14" s="295">
        <v>138536</v>
      </c>
      <c r="AP14" s="295">
        <v>3936</v>
      </c>
      <c r="AQ14" s="296">
        <v>2724</v>
      </c>
      <c r="AR14" s="297">
        <v>44.5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513</v>
      </c>
      <c r="AL15" s="1155"/>
      <c r="AM15" s="1155"/>
      <c r="AN15" s="1156"/>
      <c r="AO15" s="295">
        <v>238302</v>
      </c>
      <c r="AP15" s="295">
        <v>6771</v>
      </c>
      <c r="AQ15" s="296">
        <v>1180</v>
      </c>
      <c r="AR15" s="297">
        <v>473.8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514</v>
      </c>
      <c r="AL16" s="1158"/>
      <c r="AM16" s="1158"/>
      <c r="AN16" s="1159"/>
      <c r="AO16" s="295">
        <v>-211209</v>
      </c>
      <c r="AP16" s="295">
        <v>-6001</v>
      </c>
      <c r="AQ16" s="296">
        <v>-5022</v>
      </c>
      <c r="AR16" s="297">
        <v>19.5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2463152</v>
      </c>
      <c r="AP17" s="295">
        <v>69988</v>
      </c>
      <c r="AQ17" s="296">
        <v>69242</v>
      </c>
      <c r="AR17" s="297">
        <v>1.1000000000000001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519</v>
      </c>
      <c r="AL21" s="1150"/>
      <c r="AM21" s="1150"/>
      <c r="AN21" s="1151"/>
      <c r="AO21" s="307">
        <v>5.4</v>
      </c>
      <c r="AP21" s="308">
        <v>6.42</v>
      </c>
      <c r="AQ21" s="309">
        <v>-1.02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520</v>
      </c>
      <c r="AL22" s="1150"/>
      <c r="AM22" s="1150"/>
      <c r="AN22" s="1151"/>
      <c r="AO22" s="312">
        <v>98.8</v>
      </c>
      <c r="AP22" s="313">
        <v>97.3</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525</v>
      </c>
      <c r="AL32" s="1166"/>
      <c r="AM32" s="1166"/>
      <c r="AN32" s="1167"/>
      <c r="AO32" s="322">
        <v>1073220</v>
      </c>
      <c r="AP32" s="322">
        <v>30494</v>
      </c>
      <c r="AQ32" s="323">
        <v>31321</v>
      </c>
      <c r="AR32" s="324">
        <v>-2.6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526</v>
      </c>
      <c r="AL33" s="1166"/>
      <c r="AM33" s="1166"/>
      <c r="AN33" s="1167"/>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527</v>
      </c>
      <c r="AL34" s="1166"/>
      <c r="AM34" s="1166"/>
      <c r="AN34" s="1167"/>
      <c r="AO34" s="322" t="s">
        <v>510</v>
      </c>
      <c r="AP34" s="322" t="s">
        <v>510</v>
      </c>
      <c r="AQ34" s="323" t="s">
        <v>510</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528</v>
      </c>
      <c r="AL35" s="1166"/>
      <c r="AM35" s="1166"/>
      <c r="AN35" s="1167"/>
      <c r="AO35" s="322">
        <v>170833</v>
      </c>
      <c r="AP35" s="322">
        <v>4854</v>
      </c>
      <c r="AQ35" s="323">
        <v>9685</v>
      </c>
      <c r="AR35" s="324">
        <v>-49.9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529</v>
      </c>
      <c r="AL36" s="1166"/>
      <c r="AM36" s="1166"/>
      <c r="AN36" s="1167"/>
      <c r="AO36" s="322">
        <v>74694</v>
      </c>
      <c r="AP36" s="322">
        <v>2122</v>
      </c>
      <c r="AQ36" s="323">
        <v>2454</v>
      </c>
      <c r="AR36" s="324">
        <v>-13.5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530</v>
      </c>
      <c r="AL37" s="1166"/>
      <c r="AM37" s="1166"/>
      <c r="AN37" s="1167"/>
      <c r="AO37" s="322" t="s">
        <v>510</v>
      </c>
      <c r="AP37" s="322" t="s">
        <v>510</v>
      </c>
      <c r="AQ37" s="323">
        <v>1182</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531</v>
      </c>
      <c r="AL38" s="1169"/>
      <c r="AM38" s="1169"/>
      <c r="AN38" s="1170"/>
      <c r="AO38" s="325">
        <v>421</v>
      </c>
      <c r="AP38" s="325">
        <v>12</v>
      </c>
      <c r="AQ38" s="326">
        <v>1</v>
      </c>
      <c r="AR38" s="314">
        <v>1100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532</v>
      </c>
      <c r="AL39" s="1169"/>
      <c r="AM39" s="1169"/>
      <c r="AN39" s="1170"/>
      <c r="AO39" s="322">
        <v>-53332</v>
      </c>
      <c r="AP39" s="322">
        <v>-1515</v>
      </c>
      <c r="AQ39" s="323">
        <v>-3213</v>
      </c>
      <c r="AR39" s="324">
        <v>-52.8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533</v>
      </c>
      <c r="AL40" s="1166"/>
      <c r="AM40" s="1166"/>
      <c r="AN40" s="1167"/>
      <c r="AO40" s="322">
        <v>-739306</v>
      </c>
      <c r="AP40" s="322">
        <v>-21007</v>
      </c>
      <c r="AQ40" s="323">
        <v>-28480</v>
      </c>
      <c r="AR40" s="324">
        <v>-26.2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526530</v>
      </c>
      <c r="AP41" s="322">
        <v>14961</v>
      </c>
      <c r="AQ41" s="323">
        <v>12950</v>
      </c>
      <c r="AR41" s="324">
        <v>15.5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501</v>
      </c>
      <c r="AN49" s="1162" t="s">
        <v>537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4251356</v>
      </c>
      <c r="AN51" s="344">
        <v>120309</v>
      </c>
      <c r="AO51" s="345">
        <v>49</v>
      </c>
      <c r="AP51" s="346">
        <v>53270</v>
      </c>
      <c r="AQ51" s="347">
        <v>13.8</v>
      </c>
      <c r="AR51" s="348">
        <v>35.200000000000003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1528507</v>
      </c>
      <c r="AN52" s="352">
        <v>43255</v>
      </c>
      <c r="AO52" s="353">
        <v>74.599999999999994</v>
      </c>
      <c r="AP52" s="354">
        <v>24316</v>
      </c>
      <c r="AQ52" s="355">
        <v>0.8</v>
      </c>
      <c r="AR52" s="356">
        <v>73.8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1663802</v>
      </c>
      <c r="AN53" s="344">
        <v>47270</v>
      </c>
      <c r="AO53" s="345">
        <v>-60.7</v>
      </c>
      <c r="AP53" s="346">
        <v>53292</v>
      </c>
      <c r="AQ53" s="347">
        <v>0</v>
      </c>
      <c r="AR53" s="348">
        <v>-60.7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748663</v>
      </c>
      <c r="AN54" s="352">
        <v>21270</v>
      </c>
      <c r="AO54" s="353">
        <v>-50.8</v>
      </c>
      <c r="AP54" s="354">
        <v>28900</v>
      </c>
      <c r="AQ54" s="355">
        <v>18.899999999999999</v>
      </c>
      <c r="AR54" s="356">
        <v>-69.7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2365080</v>
      </c>
      <c r="AN55" s="344">
        <v>66965</v>
      </c>
      <c r="AO55" s="345">
        <v>41.7</v>
      </c>
      <c r="AP55" s="346">
        <v>49919</v>
      </c>
      <c r="AQ55" s="347">
        <v>-6.3</v>
      </c>
      <c r="AR55" s="348">
        <v>48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649464</v>
      </c>
      <c r="AN56" s="352">
        <v>18389</v>
      </c>
      <c r="AO56" s="353">
        <v>-13.5</v>
      </c>
      <c r="AP56" s="354">
        <v>26398</v>
      </c>
      <c r="AQ56" s="355">
        <v>-8.6999999999999993</v>
      </c>
      <c r="AR56" s="356">
        <v>-4.8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3038667</v>
      </c>
      <c r="AN57" s="344">
        <v>86458</v>
      </c>
      <c r="AO57" s="345">
        <v>29.1</v>
      </c>
      <c r="AP57" s="346">
        <v>47738</v>
      </c>
      <c r="AQ57" s="347">
        <v>-4.4000000000000004</v>
      </c>
      <c r="AR57" s="348">
        <v>33.5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683741</v>
      </c>
      <c r="AN58" s="352">
        <v>19454</v>
      </c>
      <c r="AO58" s="353">
        <v>5.8</v>
      </c>
      <c r="AP58" s="354">
        <v>24937</v>
      </c>
      <c r="AQ58" s="355">
        <v>-5.5</v>
      </c>
      <c r="AR58" s="356">
        <v>11.3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1667213</v>
      </c>
      <c r="AN59" s="344">
        <v>47372</v>
      </c>
      <c r="AO59" s="345">
        <v>-45.2</v>
      </c>
      <c r="AP59" s="346">
        <v>52191</v>
      </c>
      <c r="AQ59" s="347">
        <v>9.3000000000000007</v>
      </c>
      <c r="AR59" s="348">
        <v>-54.5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600346</v>
      </c>
      <c r="AN60" s="352">
        <v>17058</v>
      </c>
      <c r="AO60" s="353">
        <v>-12.3</v>
      </c>
      <c r="AP60" s="354">
        <v>24843</v>
      </c>
      <c r="AQ60" s="355">
        <v>-0.4</v>
      </c>
      <c r="AR60" s="356">
        <v>-11.9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2597224</v>
      </c>
      <c r="AN61" s="359">
        <v>73675</v>
      </c>
      <c r="AO61" s="360">
        <v>2.8</v>
      </c>
      <c r="AP61" s="361">
        <v>51282</v>
      </c>
      <c r="AQ61" s="362">
        <v>2.5</v>
      </c>
      <c r="AR61" s="348">
        <v>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842144</v>
      </c>
      <c r="AN62" s="352">
        <v>23885</v>
      </c>
      <c r="AO62" s="353">
        <v>0.8</v>
      </c>
      <c r="AP62" s="354">
        <v>25879</v>
      </c>
      <c r="AQ62" s="355">
        <v>1</v>
      </c>
      <c r="AR62" s="356">
        <v>-0.2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YSXcHz0GOG1QEld1HCK0hL9J8OQvB0R5PYoy1NICr3jQcJjfeDnJR8EKIlWQ4Q8ugTXcBM1cZNaAYMCSFL7vg==" saltValue="iMAqwxrdZ79jhtmUZz2U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E0Xoc2vG1svQmul4M0BxAgQvzfeaxa4BGTmyihkwkbqdkkAo8B46dVf6hw1UpxFbsoCzGBYs5lINzOFWOdeKQ==" saltValue="o4C3g4zcCRaV9uhc8WTf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rk5MONL32CVbqukGLyrmIG80BBMPJW10MtxRNwbMpV8oU0DoiqCvqBOaZMe7p+yyiYIgPLcDrCd0FErZ/daEg==" saltValue="38HSKc3risPNuWu8C2EL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88" zoomScaleNormal="8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16.12</v>
      </c>
      <c r="G47" s="12">
        <v>17.670000000000002</v>
      </c>
      <c r="H47" s="12">
        <v>15.76</v>
      </c>
      <c r="I47" s="12">
        <v>12.36</v>
      </c>
      <c r="J47" s="13">
        <v>12.56</v>
      </c>
    </row>
    <row r="48" spans="2:10" ht="57.75" customHeight="1">
      <c r="B48" s="14"/>
      <c r="C48" s="1176" t="s">
        <v>4</v>
      </c>
      <c r="D48" s="1176"/>
      <c r="E48" s="1177"/>
      <c r="F48" s="15">
        <v>3.86</v>
      </c>
      <c r="G48" s="16">
        <v>5.89</v>
      </c>
      <c r="H48" s="16">
        <v>5.54</v>
      </c>
      <c r="I48" s="16">
        <v>5.0199999999999996</v>
      </c>
      <c r="J48" s="17">
        <v>4.38</v>
      </c>
    </row>
    <row r="49" spans="2:10" ht="57.75" customHeight="1" thickBot="1">
      <c r="B49" s="18"/>
      <c r="C49" s="1178" t="s">
        <v>5</v>
      </c>
      <c r="D49" s="1178"/>
      <c r="E49" s="1179"/>
      <c r="F49" s="19">
        <v>3.96</v>
      </c>
      <c r="G49" s="20">
        <v>3.6</v>
      </c>
      <c r="H49" s="20" t="s">
        <v>558</v>
      </c>
      <c r="I49" s="20" t="s">
        <v>559</v>
      </c>
      <c r="J49" s="21" t="s">
        <v>560</v>
      </c>
    </row>
    <row r="50" spans="2:10" ht="13.5" customHeight="1"/>
    <row r="51" spans="2:10" ht="13.5" hidden="1" customHeight="1"/>
    <row r="52" spans="2:10" ht="13.5" hidden="1" customHeight="1"/>
    <row r="53" spans="2:10" ht="13.5" hidden="1" customHeight="1"/>
  </sheetData>
  <sheetProtection algorithmName="SHA-512" hashValue="FoFEwEx/lv+Si8dvZxVv0qJD8NQeFKngmg5etMF6aE8mLYX/yiNYCPT2zcP6bO3aSfU3AwbSgBGI5R9nJhfEMw==" saltValue="sNrfX41ecZ8l2kDJdTDT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561</v>
      </c>
      <c r="D34" s="1186"/>
      <c r="E34" s="1187"/>
      <c r="F34" s="32" t="s">
        <v>562</v>
      </c>
      <c r="G34" s="33" t="s">
        <v>563</v>
      </c>
      <c r="H34" s="33" t="s">
        <v>564</v>
      </c>
      <c r="I34" s="33" t="s">
        <v>565</v>
      </c>
      <c r="J34" s="34" t="s">
        <v>566</v>
      </c>
      <c r="K34" s="22"/>
      <c r="L34" s="22"/>
      <c r="M34" s="22"/>
      <c r="N34" s="22"/>
      <c r="O34" s="22"/>
      <c r="P34" s="22"/>
    </row>
    <row r="35" spans="1:16" ht="39" customHeight="1">
      <c r="A35" s="22"/>
      <c r="B35" s="35"/>
      <c r="C35" s="1180" t="s">
        <v>567</v>
      </c>
      <c r="D35" s="1181"/>
      <c r="E35" s="1182"/>
      <c r="F35" s="36">
        <v>22.97</v>
      </c>
      <c r="G35" s="37">
        <v>24.32</v>
      </c>
      <c r="H35" s="37">
        <v>24.64</v>
      </c>
      <c r="I35" s="37">
        <v>25.56</v>
      </c>
      <c r="J35" s="38">
        <v>26.41</v>
      </c>
      <c r="K35" s="22"/>
      <c r="L35" s="22"/>
      <c r="M35" s="22"/>
      <c r="N35" s="22"/>
      <c r="O35" s="22"/>
      <c r="P35" s="22"/>
    </row>
    <row r="36" spans="1:16" ht="39" customHeight="1">
      <c r="A36" s="22"/>
      <c r="B36" s="35"/>
      <c r="C36" s="1180" t="s">
        <v>568</v>
      </c>
      <c r="D36" s="1181"/>
      <c r="E36" s="1182"/>
      <c r="F36" s="36">
        <v>3.84</v>
      </c>
      <c r="G36" s="37">
        <v>5.87</v>
      </c>
      <c r="H36" s="37">
        <v>5.53</v>
      </c>
      <c r="I36" s="37">
        <v>5</v>
      </c>
      <c r="J36" s="38">
        <v>4.3</v>
      </c>
      <c r="K36" s="22"/>
      <c r="L36" s="22"/>
      <c r="M36" s="22"/>
      <c r="N36" s="22"/>
      <c r="O36" s="22"/>
      <c r="P36" s="22"/>
    </row>
    <row r="37" spans="1:16" ht="39" customHeight="1">
      <c r="A37" s="22"/>
      <c r="B37" s="35"/>
      <c r="C37" s="1180" t="s">
        <v>569</v>
      </c>
      <c r="D37" s="1181"/>
      <c r="E37" s="1182"/>
      <c r="F37" s="36">
        <v>0.35</v>
      </c>
      <c r="G37" s="37">
        <v>0.28999999999999998</v>
      </c>
      <c r="H37" s="37">
        <v>0.25</v>
      </c>
      <c r="I37" s="37">
        <v>0.28999999999999998</v>
      </c>
      <c r="J37" s="38">
        <v>0.28000000000000003</v>
      </c>
      <c r="K37" s="22"/>
      <c r="L37" s="22"/>
      <c r="M37" s="22"/>
      <c r="N37" s="22"/>
      <c r="O37" s="22"/>
      <c r="P37" s="22"/>
    </row>
    <row r="38" spans="1:16" ht="39" customHeight="1">
      <c r="A38" s="22"/>
      <c r="B38" s="35"/>
      <c r="C38" s="1180" t="s">
        <v>570</v>
      </c>
      <c r="D38" s="1181"/>
      <c r="E38" s="1182"/>
      <c r="F38" s="36">
        <v>0.36</v>
      </c>
      <c r="G38" s="37">
        <v>0.25</v>
      </c>
      <c r="H38" s="37">
        <v>0.08</v>
      </c>
      <c r="I38" s="37">
        <v>7.0000000000000007E-2</v>
      </c>
      <c r="J38" s="38">
        <v>0.17</v>
      </c>
      <c r="K38" s="22"/>
      <c r="L38" s="22"/>
      <c r="M38" s="22"/>
      <c r="N38" s="22"/>
      <c r="O38" s="22"/>
      <c r="P38" s="22"/>
    </row>
    <row r="39" spans="1:16" ht="39" customHeight="1">
      <c r="A39" s="22"/>
      <c r="B39" s="35"/>
      <c r="C39" s="1180" t="s">
        <v>571</v>
      </c>
      <c r="D39" s="1181"/>
      <c r="E39" s="1182"/>
      <c r="F39" s="36">
        <v>0</v>
      </c>
      <c r="G39" s="37">
        <v>0.02</v>
      </c>
      <c r="H39" s="37">
        <v>0.01</v>
      </c>
      <c r="I39" s="37">
        <v>0.01</v>
      </c>
      <c r="J39" s="38">
        <v>0.01</v>
      </c>
      <c r="K39" s="22"/>
      <c r="L39" s="22"/>
      <c r="M39" s="22"/>
      <c r="N39" s="22"/>
      <c r="O39" s="22"/>
      <c r="P39" s="22"/>
    </row>
    <row r="40" spans="1:16" ht="39" customHeight="1">
      <c r="A40" s="22"/>
      <c r="B40" s="35"/>
      <c r="C40" s="1180" t="s">
        <v>572</v>
      </c>
      <c r="D40" s="1181"/>
      <c r="E40" s="1182"/>
      <c r="F40" s="36">
        <v>0.7</v>
      </c>
      <c r="G40" s="37">
        <v>0.84</v>
      </c>
      <c r="H40" s="37">
        <v>0.93</v>
      </c>
      <c r="I40" s="37">
        <v>1.85</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573</v>
      </c>
      <c r="D42" s="1181"/>
      <c r="E42" s="1182"/>
      <c r="F42" s="36" t="s">
        <v>510</v>
      </c>
      <c r="G42" s="37" t="s">
        <v>510</v>
      </c>
      <c r="H42" s="37" t="s">
        <v>510</v>
      </c>
      <c r="I42" s="37" t="s">
        <v>510</v>
      </c>
      <c r="J42" s="38" t="s">
        <v>510</v>
      </c>
      <c r="K42" s="22"/>
      <c r="L42" s="22"/>
      <c r="M42" s="22"/>
      <c r="N42" s="22"/>
      <c r="O42" s="22"/>
      <c r="P42" s="22"/>
    </row>
    <row r="43" spans="1:16" ht="39" customHeight="1" thickBot="1">
      <c r="A43" s="22"/>
      <c r="B43" s="40"/>
      <c r="C43" s="1183" t="s">
        <v>574</v>
      </c>
      <c r="D43" s="1184"/>
      <c r="E43" s="1185"/>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bogrMzl1UAJU+xrqHcmeVDjdK1G8IMU8kBuc6JZIUtlS45haRFQMvf0PKMTN5JVGMJkcxkIpRfKbKcjjGsjSg==" saltValue="O4ltSic7whPcWQysC4Yo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1044</v>
      </c>
      <c r="L45" s="60">
        <v>1061</v>
      </c>
      <c r="M45" s="60">
        <v>1033</v>
      </c>
      <c r="N45" s="60">
        <v>1016</v>
      </c>
      <c r="O45" s="61">
        <v>1073</v>
      </c>
      <c r="P45" s="48"/>
      <c r="Q45" s="48"/>
      <c r="R45" s="48"/>
      <c r="S45" s="48"/>
      <c r="T45" s="48"/>
      <c r="U45" s="48"/>
    </row>
    <row r="46" spans="1:21" ht="30.75" customHeight="1">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c r="A48" s="48"/>
      <c r="B48" s="1198"/>
      <c r="C48" s="1199"/>
      <c r="D48" s="62"/>
      <c r="E48" s="1190" t="s">
        <v>15</v>
      </c>
      <c r="F48" s="1190"/>
      <c r="G48" s="1190"/>
      <c r="H48" s="1190"/>
      <c r="I48" s="1190"/>
      <c r="J48" s="1191"/>
      <c r="K48" s="63">
        <v>162</v>
      </c>
      <c r="L48" s="64">
        <v>170</v>
      </c>
      <c r="M48" s="64">
        <v>161</v>
      </c>
      <c r="N48" s="64">
        <v>169</v>
      </c>
      <c r="O48" s="65">
        <v>171</v>
      </c>
      <c r="P48" s="48"/>
      <c r="Q48" s="48"/>
      <c r="R48" s="48"/>
      <c r="S48" s="48"/>
      <c r="T48" s="48"/>
      <c r="U48" s="48"/>
    </row>
    <row r="49" spans="1:21" ht="30.75" customHeight="1">
      <c r="A49" s="48"/>
      <c r="B49" s="1198"/>
      <c r="C49" s="1199"/>
      <c r="D49" s="62"/>
      <c r="E49" s="1190" t="s">
        <v>16</v>
      </c>
      <c r="F49" s="1190"/>
      <c r="G49" s="1190"/>
      <c r="H49" s="1190"/>
      <c r="I49" s="1190"/>
      <c r="J49" s="1191"/>
      <c r="K49" s="63">
        <v>64</v>
      </c>
      <c r="L49" s="64">
        <v>48</v>
      </c>
      <c r="M49" s="64">
        <v>33</v>
      </c>
      <c r="N49" s="64">
        <v>50</v>
      </c>
      <c r="O49" s="65">
        <v>75</v>
      </c>
      <c r="P49" s="48"/>
      <c r="Q49" s="48"/>
      <c r="R49" s="48"/>
      <c r="S49" s="48"/>
      <c r="T49" s="48"/>
      <c r="U49" s="48"/>
    </row>
    <row r="50" spans="1:21" ht="30.75" customHeight="1">
      <c r="A50" s="48"/>
      <c r="B50" s="1198"/>
      <c r="C50" s="1199"/>
      <c r="D50" s="62"/>
      <c r="E50" s="1190" t="s">
        <v>17</v>
      </c>
      <c r="F50" s="1190"/>
      <c r="G50" s="1190"/>
      <c r="H50" s="1190"/>
      <c r="I50" s="1190"/>
      <c r="J50" s="1191"/>
      <c r="K50" s="63" t="s">
        <v>510</v>
      </c>
      <c r="L50" s="64" t="s">
        <v>510</v>
      </c>
      <c r="M50" s="64" t="s">
        <v>510</v>
      </c>
      <c r="N50" s="64" t="s">
        <v>510</v>
      </c>
      <c r="O50" s="65" t="s">
        <v>510</v>
      </c>
      <c r="P50" s="48"/>
      <c r="Q50" s="48"/>
      <c r="R50" s="48"/>
      <c r="S50" s="48"/>
      <c r="T50" s="48"/>
      <c r="U50" s="48"/>
    </row>
    <row r="51" spans="1:21" ht="30.75" customHeight="1">
      <c r="A51" s="48"/>
      <c r="B51" s="1200"/>
      <c r="C51" s="1201"/>
      <c r="D51" s="66"/>
      <c r="E51" s="1190" t="s">
        <v>18</v>
      </c>
      <c r="F51" s="1190"/>
      <c r="G51" s="1190"/>
      <c r="H51" s="1190"/>
      <c r="I51" s="1190"/>
      <c r="J51" s="1191"/>
      <c r="K51" s="63">
        <v>1</v>
      </c>
      <c r="L51" s="64">
        <v>1</v>
      </c>
      <c r="M51" s="64">
        <v>1</v>
      </c>
      <c r="N51" s="64">
        <v>1</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790</v>
      </c>
      <c r="L52" s="64">
        <v>804</v>
      </c>
      <c r="M52" s="64">
        <v>775</v>
      </c>
      <c r="N52" s="64">
        <v>782</v>
      </c>
      <c r="O52" s="65">
        <v>792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481</v>
      </c>
      <c r="L53" s="69">
        <v>476</v>
      </c>
      <c r="M53" s="69">
        <v>453</v>
      </c>
      <c r="N53" s="69">
        <v>454</v>
      </c>
      <c r="O53" s="70">
        <v>527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nH7/gV3RPvrHRqBy+uvNR5Ui2uBerLkAYjEsvbDJudIJXUqaJwLeRzN2YpBZeNpPp5WyjhqzMxgf3Lx2R+Q1g==" saltValue="yq3DN0EQJ10f95pKBobx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04" t="s">
        <v>24</v>
      </c>
      <c r="C41" s="1205"/>
      <c r="D41" s="81"/>
      <c r="E41" s="1210" t="s">
        <v>25</v>
      </c>
      <c r="F41" s="1210"/>
      <c r="G41" s="1210"/>
      <c r="H41" s="1211"/>
      <c r="I41" s="82">
        <v>11895</v>
      </c>
      <c r="J41" s="83">
        <v>11456</v>
      </c>
      <c r="K41" s="83">
        <v>11407</v>
      </c>
      <c r="L41" s="83">
        <v>11404</v>
      </c>
      <c r="M41" s="84">
        <v>10968</v>
      </c>
    </row>
    <row r="42" spans="2:13" ht="27.75" customHeight="1">
      <c r="B42" s="1206"/>
      <c r="C42" s="1207"/>
      <c r="D42" s="85"/>
      <c r="E42" s="1212" t="s">
        <v>26</v>
      </c>
      <c r="F42" s="1212"/>
      <c r="G42" s="1212"/>
      <c r="H42" s="1213"/>
      <c r="I42" s="86" t="s">
        <v>510</v>
      </c>
      <c r="J42" s="87" t="s">
        <v>510</v>
      </c>
      <c r="K42" s="87" t="s">
        <v>510</v>
      </c>
      <c r="L42" s="87">
        <v>64</v>
      </c>
      <c r="M42" s="88">
        <v>64</v>
      </c>
    </row>
    <row r="43" spans="2:13" ht="27.75" customHeight="1">
      <c r="B43" s="1206"/>
      <c r="C43" s="1207"/>
      <c r="D43" s="85"/>
      <c r="E43" s="1212" t="s">
        <v>27</v>
      </c>
      <c r="F43" s="1212"/>
      <c r="G43" s="1212"/>
      <c r="H43" s="1213"/>
      <c r="I43" s="86">
        <v>3734</v>
      </c>
      <c r="J43" s="87">
        <v>3803</v>
      </c>
      <c r="K43" s="87">
        <v>3612</v>
      </c>
      <c r="L43" s="87">
        <v>3497</v>
      </c>
      <c r="M43" s="88">
        <v>3310</v>
      </c>
    </row>
    <row r="44" spans="2:13" ht="27.75" customHeight="1">
      <c r="B44" s="1206"/>
      <c r="C44" s="1207"/>
      <c r="D44" s="85"/>
      <c r="E44" s="1212" t="s">
        <v>28</v>
      </c>
      <c r="F44" s="1212"/>
      <c r="G44" s="1212"/>
      <c r="H44" s="1213"/>
      <c r="I44" s="86">
        <v>464</v>
      </c>
      <c r="J44" s="87">
        <v>484</v>
      </c>
      <c r="K44" s="87">
        <v>563</v>
      </c>
      <c r="L44" s="87">
        <v>640</v>
      </c>
      <c r="M44" s="88">
        <v>634</v>
      </c>
    </row>
    <row r="45" spans="2:13" ht="27.75" customHeight="1">
      <c r="B45" s="1206"/>
      <c r="C45" s="1207"/>
      <c r="D45" s="85"/>
      <c r="E45" s="1212" t="s">
        <v>29</v>
      </c>
      <c r="F45" s="1212"/>
      <c r="G45" s="1212"/>
      <c r="H45" s="1213"/>
      <c r="I45" s="86">
        <v>1117</v>
      </c>
      <c r="J45" s="87">
        <v>1017</v>
      </c>
      <c r="K45" s="87">
        <v>805</v>
      </c>
      <c r="L45" s="87">
        <v>845</v>
      </c>
      <c r="M45" s="88">
        <v>772</v>
      </c>
    </row>
    <row r="46" spans="2:13" ht="27.75" customHeight="1">
      <c r="B46" s="1206"/>
      <c r="C46" s="1207"/>
      <c r="D46" s="89"/>
      <c r="E46" s="1212" t="s">
        <v>30</v>
      </c>
      <c r="F46" s="1212"/>
      <c r="G46" s="1212"/>
      <c r="H46" s="1213"/>
      <c r="I46" s="86" t="s">
        <v>510</v>
      </c>
      <c r="J46" s="87" t="s">
        <v>510</v>
      </c>
      <c r="K46" s="87" t="s">
        <v>510</v>
      </c>
      <c r="L46" s="87" t="s">
        <v>510</v>
      </c>
      <c r="M46" s="88" t="s">
        <v>510</v>
      </c>
    </row>
    <row r="47" spans="2:13" ht="27.75" customHeight="1">
      <c r="B47" s="1206"/>
      <c r="C47" s="1207"/>
      <c r="D47" s="90"/>
      <c r="E47" s="1214" t="s">
        <v>31</v>
      </c>
      <c r="F47" s="1215"/>
      <c r="G47" s="1215"/>
      <c r="H47" s="1216"/>
      <c r="I47" s="86" t="s">
        <v>510</v>
      </c>
      <c r="J47" s="87" t="s">
        <v>510</v>
      </c>
      <c r="K47" s="87" t="s">
        <v>510</v>
      </c>
      <c r="L47" s="87" t="s">
        <v>510</v>
      </c>
      <c r="M47" s="88" t="s">
        <v>510</v>
      </c>
    </row>
    <row r="48" spans="2:13" ht="27.75" customHeight="1">
      <c r="B48" s="1206"/>
      <c r="C48" s="1207"/>
      <c r="D48" s="85"/>
      <c r="E48" s="1212" t="s">
        <v>32</v>
      </c>
      <c r="F48" s="1212"/>
      <c r="G48" s="1212"/>
      <c r="H48" s="1213"/>
      <c r="I48" s="86" t="s">
        <v>510</v>
      </c>
      <c r="J48" s="87" t="s">
        <v>510</v>
      </c>
      <c r="K48" s="87" t="s">
        <v>510</v>
      </c>
      <c r="L48" s="87" t="s">
        <v>510</v>
      </c>
      <c r="M48" s="88" t="s">
        <v>510</v>
      </c>
    </row>
    <row r="49" spans="2:13" ht="27.75" customHeight="1">
      <c r="B49" s="1208"/>
      <c r="C49" s="1209"/>
      <c r="D49" s="85"/>
      <c r="E49" s="1212" t="s">
        <v>33</v>
      </c>
      <c r="F49" s="1212"/>
      <c r="G49" s="1212"/>
      <c r="H49" s="1213"/>
      <c r="I49" s="86" t="s">
        <v>510</v>
      </c>
      <c r="J49" s="87" t="s">
        <v>510</v>
      </c>
      <c r="K49" s="87" t="s">
        <v>510</v>
      </c>
      <c r="L49" s="87" t="s">
        <v>510</v>
      </c>
      <c r="M49" s="88" t="s">
        <v>510</v>
      </c>
    </row>
    <row r="50" spans="2:13" ht="27.75" customHeight="1">
      <c r="B50" s="1217" t="s">
        <v>34</v>
      </c>
      <c r="C50" s="1218"/>
      <c r="D50" s="91"/>
      <c r="E50" s="1212" t="s">
        <v>35</v>
      </c>
      <c r="F50" s="1212"/>
      <c r="G50" s="1212"/>
      <c r="H50" s="1213"/>
      <c r="I50" s="86">
        <v>1449</v>
      </c>
      <c r="J50" s="87">
        <v>2235</v>
      </c>
      <c r="K50" s="87">
        <v>1989</v>
      </c>
      <c r="L50" s="87">
        <v>1354</v>
      </c>
      <c r="M50" s="88">
        <v>1101</v>
      </c>
    </row>
    <row r="51" spans="2:13" ht="27.75" customHeight="1">
      <c r="B51" s="1206"/>
      <c r="C51" s="1207"/>
      <c r="D51" s="85"/>
      <c r="E51" s="1212" t="s">
        <v>36</v>
      </c>
      <c r="F51" s="1212"/>
      <c r="G51" s="1212"/>
      <c r="H51" s="1213"/>
      <c r="I51" s="86">
        <v>660</v>
      </c>
      <c r="J51" s="87">
        <v>427</v>
      </c>
      <c r="K51" s="87">
        <v>373</v>
      </c>
      <c r="L51" s="87">
        <v>320</v>
      </c>
      <c r="M51" s="88">
        <v>267</v>
      </c>
    </row>
    <row r="52" spans="2:13" ht="27.75" customHeight="1">
      <c r="B52" s="1208"/>
      <c r="C52" s="1209"/>
      <c r="D52" s="85"/>
      <c r="E52" s="1212" t="s">
        <v>37</v>
      </c>
      <c r="F52" s="1212"/>
      <c r="G52" s="1212"/>
      <c r="H52" s="1213"/>
      <c r="I52" s="86">
        <v>8903</v>
      </c>
      <c r="J52" s="87">
        <v>8960</v>
      </c>
      <c r="K52" s="87">
        <v>9090</v>
      </c>
      <c r="L52" s="87">
        <v>9040</v>
      </c>
      <c r="M52" s="88">
        <v>8900</v>
      </c>
    </row>
    <row r="53" spans="2:13" ht="27.75" customHeight="1" thickBot="1">
      <c r="B53" s="1219" t="s">
        <v>38</v>
      </c>
      <c r="C53" s="1220"/>
      <c r="D53" s="92"/>
      <c r="E53" s="1221" t="s">
        <v>39</v>
      </c>
      <c r="F53" s="1221"/>
      <c r="G53" s="1221"/>
      <c r="H53" s="1222"/>
      <c r="I53" s="93">
        <v>6199</v>
      </c>
      <c r="J53" s="94">
        <v>5139</v>
      </c>
      <c r="K53" s="94">
        <v>4933</v>
      </c>
      <c r="L53" s="94">
        <v>5736</v>
      </c>
      <c r="M53" s="95">
        <v>5481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nSExfFaXeXol1hfK2+PcSX4YTUGpxKmCW3y4tcu4aQK43tRnGb8JXT96gNNbqtgoVczgMhF3vojdaKJwVmqHw==" saltValue="yhuxd2ZjoVxGo7eXz3R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88" zoomScaleNormal="88"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1017</v>
      </c>
      <c r="G55" s="107">
        <v>802</v>
      </c>
      <c r="H55" s="108">
        <v>820</v>
      </c>
    </row>
    <row r="56" spans="2:8" ht="52.5" customHeight="1">
      <c r="B56" s="109"/>
      <c r="C56" s="1233" t="s">
        <v>43</v>
      </c>
      <c r="D56" s="1233"/>
      <c r="E56" s="1234"/>
      <c r="F56" s="110">
        <v>501</v>
      </c>
      <c r="G56" s="110">
        <v>51</v>
      </c>
      <c r="H56" s="111">
        <v>1</v>
      </c>
    </row>
    <row r="57" spans="2:8" ht="53.25" customHeight="1">
      <c r="B57" s="109"/>
      <c r="C57" s="1235" t="s">
        <v>44</v>
      </c>
      <c r="D57" s="1235"/>
      <c r="E57" s="1236"/>
      <c r="F57" s="112">
        <v>422</v>
      </c>
      <c r="G57" s="112">
        <v>410</v>
      </c>
      <c r="H57" s="113">
        <v>278</v>
      </c>
    </row>
    <row r="58" spans="2:8" ht="45.75" customHeight="1">
      <c r="B58" s="114"/>
      <c r="C58" s="1223" t="s">
        <v>597</v>
      </c>
      <c r="D58" s="1224"/>
      <c r="E58" s="1225"/>
      <c r="F58" s="115">
        <v>76</v>
      </c>
      <c r="G58" s="115">
        <v>81</v>
      </c>
      <c r="H58" s="116">
        <v>86</v>
      </c>
    </row>
    <row r="59" spans="2:8" ht="45.75" customHeight="1">
      <c r="B59" s="114"/>
      <c r="C59" s="1223" t="s">
        <v>598</v>
      </c>
      <c r="D59" s="1224"/>
      <c r="E59" s="1225"/>
      <c r="F59" s="115">
        <v>58</v>
      </c>
      <c r="G59" s="115">
        <v>58</v>
      </c>
      <c r="H59" s="116">
        <v>58</v>
      </c>
    </row>
    <row r="60" spans="2:8" ht="45.75" customHeight="1">
      <c r="B60" s="114"/>
      <c r="C60" s="1223" t="s">
        <v>599</v>
      </c>
      <c r="D60" s="1224"/>
      <c r="E60" s="1225"/>
      <c r="F60" s="115">
        <v>49</v>
      </c>
      <c r="G60" s="115">
        <v>49</v>
      </c>
      <c r="H60" s="116">
        <v>49</v>
      </c>
    </row>
    <row r="61" spans="2:8" ht="45.75" customHeight="1">
      <c r="B61" s="114"/>
      <c r="C61" s="1223" t="s">
        <v>600</v>
      </c>
      <c r="D61" s="1224"/>
      <c r="E61" s="1225"/>
      <c r="F61" s="115">
        <v>33</v>
      </c>
      <c r="G61" s="115">
        <v>33</v>
      </c>
      <c r="H61" s="116">
        <v>33</v>
      </c>
    </row>
    <row r="62" spans="2:8" ht="45.75" customHeight="1" thickBot="1">
      <c r="B62" s="117"/>
      <c r="C62" s="1226" t="s">
        <v>601</v>
      </c>
      <c r="D62" s="1227"/>
      <c r="E62" s="1228"/>
      <c r="F62" s="118">
        <v>106</v>
      </c>
      <c r="G62" s="118">
        <v>62</v>
      </c>
      <c r="H62" s="119">
        <v>32</v>
      </c>
    </row>
    <row r="63" spans="2:8" ht="52.5" customHeight="1" thickBot="1">
      <c r="B63" s="120"/>
      <c r="C63" s="1229" t="s">
        <v>45</v>
      </c>
      <c r="D63" s="1229"/>
      <c r="E63" s="1230"/>
      <c r="F63" s="121">
        <v>1940</v>
      </c>
      <c r="G63" s="121">
        <v>1263</v>
      </c>
      <c r="H63" s="122">
        <v>1099</v>
      </c>
    </row>
    <row r="64" spans="2:8" ht="15" customHeight="1"/>
    <row r="65" ht="0" hidden="1" customHeight="1"/>
    <row r="66" ht="0" hidden="1" customHeight="1"/>
  </sheetData>
  <sheetProtection algorithmName="SHA-512" hashValue="1tLRN45EIKDm+36tGj4HKDw+Kl1M+dYb0aKIcIkET8Q3k/YufrKPxg2fuW/Zty/QFX0T3z3BcbS5kSpMTGf/6A==" saltValue="EfzBf+qUHA/SDQ2C3dIp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120309</v>
      </c>
      <c r="E3" s="141"/>
      <c r="F3" s="142">
        <v>53270</v>
      </c>
      <c r="G3" s="143"/>
      <c r="H3" s="144"/>
    </row>
    <row r="4" spans="1:8">
      <c r="A4" s="145"/>
      <c r="B4" s="146"/>
      <c r="C4" s="147"/>
      <c r="D4" s="148">
        <v>43255</v>
      </c>
      <c r="E4" s="149"/>
      <c r="F4" s="150">
        <v>24316</v>
      </c>
      <c r="G4" s="151"/>
      <c r="H4" s="152"/>
    </row>
    <row r="5" spans="1:8">
      <c r="A5" s="133" t="s">
        <v>545</v>
      </c>
      <c r="B5" s="138"/>
      <c r="C5" s="139"/>
      <c r="D5" s="140">
        <v>47270</v>
      </c>
      <c r="E5" s="141"/>
      <c r="F5" s="142">
        <v>53292</v>
      </c>
      <c r="G5" s="143"/>
      <c r="H5" s="144"/>
    </row>
    <row r="6" spans="1:8">
      <c r="A6" s="145"/>
      <c r="B6" s="146"/>
      <c r="C6" s="147"/>
      <c r="D6" s="148">
        <v>21270</v>
      </c>
      <c r="E6" s="149"/>
      <c r="F6" s="150">
        <v>28900</v>
      </c>
      <c r="G6" s="151"/>
      <c r="H6" s="152"/>
    </row>
    <row r="7" spans="1:8">
      <c r="A7" s="133" t="s">
        <v>546</v>
      </c>
      <c r="B7" s="138"/>
      <c r="C7" s="139"/>
      <c r="D7" s="140">
        <v>66965</v>
      </c>
      <c r="E7" s="141"/>
      <c r="F7" s="142">
        <v>49919</v>
      </c>
      <c r="G7" s="143"/>
      <c r="H7" s="144"/>
    </row>
    <row r="8" spans="1:8">
      <c r="A8" s="145"/>
      <c r="B8" s="146"/>
      <c r="C8" s="147"/>
      <c r="D8" s="148">
        <v>18389</v>
      </c>
      <c r="E8" s="149"/>
      <c r="F8" s="150">
        <v>26398</v>
      </c>
      <c r="G8" s="151"/>
      <c r="H8" s="152"/>
    </row>
    <row r="9" spans="1:8">
      <c r="A9" s="133" t="s">
        <v>547</v>
      </c>
      <c r="B9" s="138"/>
      <c r="C9" s="139"/>
      <c r="D9" s="140">
        <v>86458</v>
      </c>
      <c r="E9" s="141"/>
      <c r="F9" s="142">
        <v>47738</v>
      </c>
      <c r="G9" s="143"/>
      <c r="H9" s="144"/>
    </row>
    <row r="10" spans="1:8">
      <c r="A10" s="145"/>
      <c r="B10" s="146"/>
      <c r="C10" s="147"/>
      <c r="D10" s="148">
        <v>19454</v>
      </c>
      <c r="E10" s="149"/>
      <c r="F10" s="150">
        <v>24937</v>
      </c>
      <c r="G10" s="151"/>
      <c r="H10" s="152"/>
    </row>
    <row r="11" spans="1:8">
      <c r="A11" s="133" t="s">
        <v>548</v>
      </c>
      <c r="B11" s="138"/>
      <c r="C11" s="139"/>
      <c r="D11" s="140">
        <v>47372</v>
      </c>
      <c r="E11" s="141"/>
      <c r="F11" s="142">
        <v>52191</v>
      </c>
      <c r="G11" s="143"/>
      <c r="H11" s="144"/>
    </row>
    <row r="12" spans="1:8">
      <c r="A12" s="145"/>
      <c r="B12" s="146"/>
      <c r="C12" s="153"/>
      <c r="D12" s="148">
        <v>17058</v>
      </c>
      <c r="E12" s="149"/>
      <c r="F12" s="150">
        <v>24843</v>
      </c>
      <c r="G12" s="151"/>
      <c r="H12" s="152"/>
    </row>
    <row r="13" spans="1:8">
      <c r="A13" s="133"/>
      <c r="B13" s="138"/>
      <c r="C13" s="154"/>
      <c r="D13" s="155">
        <v>73675</v>
      </c>
      <c r="E13" s="156"/>
      <c r="F13" s="157">
        <v>51282</v>
      </c>
      <c r="G13" s="158"/>
      <c r="H13" s="144"/>
    </row>
    <row r="14" spans="1:8">
      <c r="A14" s="145"/>
      <c r="B14" s="146"/>
      <c r="C14" s="147"/>
      <c r="D14" s="148">
        <v>23885</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3.86</v>
      </c>
      <c r="C19" s="159">
        <f>ROUND(VALUE(SUBSTITUTE(実質収支比率等に係る経年分析!G$48,"▲","-")),2)</f>
        <v>5.89</v>
      </c>
      <c r="D19" s="159">
        <f>ROUND(VALUE(SUBSTITUTE(実質収支比率等に係る経年分析!H$48,"▲","-")),2)</f>
        <v>5.54</v>
      </c>
      <c r="E19" s="159">
        <f>ROUND(VALUE(SUBSTITUTE(実質収支比率等に係る経年分析!I$48,"▲","-")),2)</f>
        <v>5.0199999999999996</v>
      </c>
      <c r="F19" s="159">
        <f>ROUND(VALUE(SUBSTITUTE(実質収支比率等に係る経年分析!J$48,"▲","-")),2)</f>
        <v>4.38</v>
      </c>
    </row>
    <row r="20" spans="1:11">
      <c r="A20" s="159" t="s">
        <v>49</v>
      </c>
      <c r="B20" s="159">
        <f>ROUND(VALUE(SUBSTITUTE(実質収支比率等に係る経年分析!F$47,"▲","-")),2)</f>
        <v>16.12</v>
      </c>
      <c r="C20" s="159">
        <f>ROUND(VALUE(SUBSTITUTE(実質収支比率等に係る経年分析!G$47,"▲","-")),2)</f>
        <v>17.670000000000002</v>
      </c>
      <c r="D20" s="159">
        <f>ROUND(VALUE(SUBSTITUTE(実質収支比率等に係る経年分析!H$47,"▲","-")),2)</f>
        <v>15.76</v>
      </c>
      <c r="E20" s="159">
        <f>ROUND(VALUE(SUBSTITUTE(実質収支比率等に係る経年分析!I$47,"▲","-")),2)</f>
        <v>12.36</v>
      </c>
      <c r="F20" s="159">
        <f>ROUND(VALUE(SUBSTITUTE(実質収支比率等に係る経年分析!J$47,"▲","-")),2)</f>
        <v>12.56</v>
      </c>
    </row>
    <row r="21" spans="1:11">
      <c r="A21" s="159" t="s">
        <v>50</v>
      </c>
      <c r="B21" s="159">
        <f>IF(ISNUMBER(VALUE(SUBSTITUTE(実質収支比率等に係る経年分析!F$49,"▲","-"))),ROUND(VALUE(SUBSTITUTE(実質収支比率等に係る経年分析!F$49,"▲","-")),2),NA())</f>
        <v>3.96</v>
      </c>
      <c r="C21" s="159">
        <f>IF(ISNUMBER(VALUE(SUBSTITUTE(実質収支比率等に係る経年分析!G$49,"▲","-"))),ROUND(VALUE(SUBSTITUTE(実質収支比率等に係る経年分析!G$49,"▲","-")),2),NA())</f>
        <v>3.6</v>
      </c>
      <c r="D21" s="159">
        <f>IF(ISNUMBER(VALUE(SUBSTITUTE(実質収支比率等に係る経年分析!H$49,"▲","-"))),ROUND(VALUE(SUBSTITUTE(実質収支比率等に係る経年分析!H$49,"▲","-")),2),NA())</f>
        <v>-1.65</v>
      </c>
      <c r="E21" s="159">
        <f>IF(ISNUMBER(VALUE(SUBSTITUTE(実質収支比率等に係る経年分析!I$49,"▲","-"))),ROUND(VALUE(SUBSTITUTE(実質収支比率等に係る経年分析!I$49,"▲","-")),2),NA())</f>
        <v>-3.82</v>
      </c>
      <c r="F21" s="159">
        <f>IF(ISNUMBER(VALUE(SUBSTITUTE(実質収支比率等に係る経年分析!J$49,"▲","-"))),ROUND(VALUE(SUBSTITUTE(実質収支比率等に係る経年分析!J$49,"▲","-")),2),NA())</f>
        <v>-0.32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0.84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0.93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1.85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26.41</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21.02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20.9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17.329999999999998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12.74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14.55</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790</v>
      </c>
      <c r="E42" s="161"/>
      <c r="F42" s="161"/>
      <c r="G42" s="161">
        <f>'実質公債費比率（分子）の構造'!L$52</f>
        <v>804</v>
      </c>
      <c r="H42" s="161"/>
      <c r="I42" s="161"/>
      <c r="J42" s="161">
        <f>'実質公債費比率（分子）の構造'!M$52</f>
        <v>775</v>
      </c>
      <c r="K42" s="161"/>
      <c r="L42" s="161"/>
      <c r="M42" s="161">
        <f>'実質公債費比率（分子）の構造'!N$52</f>
        <v>782</v>
      </c>
      <c r="N42" s="161"/>
      <c r="O42" s="161"/>
      <c r="P42" s="161">
        <f>'実質公債費比率（分子）の構造'!O$52</f>
        <v>792</v>
      </c>
    </row>
    <row r="43" spans="1:16">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64</v>
      </c>
      <c r="C45" s="161"/>
      <c r="D45" s="161"/>
      <c r="E45" s="161">
        <f>'実質公債費比率（分子）の構造'!L$49</f>
        <v>48</v>
      </c>
      <c r="F45" s="161"/>
      <c r="G45" s="161"/>
      <c r="H45" s="161">
        <f>'実質公債費比率（分子）の構造'!M$49</f>
        <v>33</v>
      </c>
      <c r="I45" s="161"/>
      <c r="J45" s="161"/>
      <c r="K45" s="161">
        <f>'実質公債費比率（分子）の構造'!N$49</f>
        <v>50</v>
      </c>
      <c r="L45" s="161"/>
      <c r="M45" s="161"/>
      <c r="N45" s="161">
        <f>'実質公債費比率（分子）の構造'!O$49</f>
        <v>75</v>
      </c>
      <c r="O45" s="161"/>
      <c r="P45" s="161"/>
    </row>
    <row r="46" spans="1:16">
      <c r="A46" s="161" t="s">
        <v>61</v>
      </c>
      <c r="B46" s="161">
        <f>'実質公債費比率（分子）の構造'!K$48</f>
        <v>162</v>
      </c>
      <c r="C46" s="161"/>
      <c r="D46" s="161"/>
      <c r="E46" s="161">
        <f>'実質公債費比率（分子）の構造'!L$48</f>
        <v>170</v>
      </c>
      <c r="F46" s="161"/>
      <c r="G46" s="161"/>
      <c r="H46" s="161">
        <f>'実質公債費比率（分子）の構造'!M$48</f>
        <v>161</v>
      </c>
      <c r="I46" s="161"/>
      <c r="J46" s="161"/>
      <c r="K46" s="161">
        <f>'実質公債費比率（分子）の構造'!N$48</f>
        <v>169</v>
      </c>
      <c r="L46" s="161"/>
      <c r="M46" s="161"/>
      <c r="N46" s="161">
        <f>'実質公債費比率（分子）の構造'!O$48</f>
        <v>171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1044</v>
      </c>
      <c r="C49" s="161"/>
      <c r="D49" s="161"/>
      <c r="E49" s="161">
        <f>'実質公債費比率（分子）の構造'!L$45</f>
        <v>1061</v>
      </c>
      <c r="F49" s="161"/>
      <c r="G49" s="161"/>
      <c r="H49" s="161">
        <f>'実質公債費比率（分子）の構造'!M$45</f>
        <v>1033</v>
      </c>
      <c r="I49" s="161"/>
      <c r="J49" s="161"/>
      <c r="K49" s="161">
        <f>'実質公債費比率（分子）の構造'!N$45</f>
        <v>1016</v>
      </c>
      <c r="L49" s="161"/>
      <c r="M49" s="161"/>
      <c r="N49" s="161">
        <f>'実質公債費比率（分子）の構造'!O$45</f>
        <v>1073</v>
      </c>
      <c r="O49" s="161"/>
      <c r="P49" s="161"/>
    </row>
    <row r="50" spans="1:16">
      <c r="A50" s="161" t="s">
        <v>65</v>
      </c>
      <c r="B50" s="161" t="e">
        <f>NA()</f>
        <v>#N/A</v>
      </c>
      <c r="C50" s="161">
        <f>IF(ISNUMBER('実質公債費比率（分子）の構造'!K$53),'実質公債費比率（分子）の構造'!K$53,NA())</f>
        <v>481</v>
      </c>
      <c r="D50" s="161" t="e">
        <f>NA()</f>
        <v>#N/A</v>
      </c>
      <c r="E50" s="161" t="e">
        <f>NA()</f>
        <v>#N/A</v>
      </c>
      <c r="F50" s="161">
        <f>IF(ISNUMBER('実質公債費比率（分子）の構造'!L$53),'実質公債費比率（分子）の構造'!L$53,NA())</f>
        <v>476</v>
      </c>
      <c r="G50" s="161" t="e">
        <f>NA()</f>
        <v>#N/A</v>
      </c>
      <c r="H50" s="161" t="e">
        <f>NA()</f>
        <v>#N/A</v>
      </c>
      <c r="I50" s="161">
        <f>IF(ISNUMBER('実質公債費比率（分子）の構造'!M$53),'実質公債費比率（分子）の構造'!M$53,NA())</f>
        <v>453</v>
      </c>
      <c r="J50" s="161" t="e">
        <f>NA()</f>
        <v>#N/A</v>
      </c>
      <c r="K50" s="161" t="e">
        <f>NA()</f>
        <v>#N/A</v>
      </c>
      <c r="L50" s="161">
        <f>IF(ISNUMBER('実質公債費比率（分子）の構造'!N$53),'実質公債費比率（分子）の構造'!N$53,NA())</f>
        <v>454</v>
      </c>
      <c r="M50" s="161" t="e">
        <f>NA()</f>
        <v>#N/A</v>
      </c>
      <c r="N50" s="161" t="e">
        <f>NA()</f>
        <v>#N/A</v>
      </c>
      <c r="O50" s="161">
        <f>IF(ISNUMBER('実質公債費比率（分子）の構造'!O$53),'実質公債費比率（分子）の構造'!O$53,NA())</f>
        <v>527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8903</v>
      </c>
      <c r="E56" s="160"/>
      <c r="F56" s="160"/>
      <c r="G56" s="160">
        <f>'将来負担比率（分子）の構造'!J$52</f>
        <v>8960</v>
      </c>
      <c r="H56" s="160"/>
      <c r="I56" s="160"/>
      <c r="J56" s="160">
        <f>'将来負担比率（分子）の構造'!K$52</f>
        <v>9090</v>
      </c>
      <c r="K56" s="160"/>
      <c r="L56" s="160"/>
      <c r="M56" s="160">
        <f>'将来負担比率（分子）の構造'!L$52</f>
        <v>9040</v>
      </c>
      <c r="N56" s="160"/>
      <c r="O56" s="160"/>
      <c r="P56" s="160">
        <f>'将来負担比率（分子）の構造'!M$52</f>
        <v>8900</v>
      </c>
    </row>
    <row r="57" spans="1:16">
      <c r="A57" s="160" t="s">
        <v>36</v>
      </c>
      <c r="B57" s="160"/>
      <c r="C57" s="160"/>
      <c r="D57" s="160">
        <f>'将来負担比率（分子）の構造'!I$51</f>
        <v>660</v>
      </c>
      <c r="E57" s="160"/>
      <c r="F57" s="160"/>
      <c r="G57" s="160">
        <f>'将来負担比率（分子）の構造'!J$51</f>
        <v>427</v>
      </c>
      <c r="H57" s="160"/>
      <c r="I57" s="160"/>
      <c r="J57" s="160">
        <f>'将来負担比率（分子）の構造'!K$51</f>
        <v>373</v>
      </c>
      <c r="K57" s="160"/>
      <c r="L57" s="160"/>
      <c r="M57" s="160">
        <f>'将来負担比率（分子）の構造'!L$51</f>
        <v>320</v>
      </c>
      <c r="N57" s="160"/>
      <c r="O57" s="160"/>
      <c r="P57" s="160">
        <f>'将来負担比率（分子）の構造'!M$51</f>
        <v>267</v>
      </c>
    </row>
    <row r="58" spans="1:16">
      <c r="A58" s="160" t="s">
        <v>35</v>
      </c>
      <c r="B58" s="160"/>
      <c r="C58" s="160"/>
      <c r="D58" s="160">
        <f>'将来負担比率（分子）の構造'!I$50</f>
        <v>1449</v>
      </c>
      <c r="E58" s="160"/>
      <c r="F58" s="160"/>
      <c r="G58" s="160">
        <f>'将来負担比率（分子）の構造'!J$50</f>
        <v>2235</v>
      </c>
      <c r="H58" s="160"/>
      <c r="I58" s="160"/>
      <c r="J58" s="160">
        <f>'将来負担比率（分子）の構造'!K$50</f>
        <v>1989</v>
      </c>
      <c r="K58" s="160"/>
      <c r="L58" s="160"/>
      <c r="M58" s="160">
        <f>'将来負担比率（分子）の構造'!L$50</f>
        <v>1354</v>
      </c>
      <c r="N58" s="160"/>
      <c r="O58" s="160"/>
      <c r="P58" s="160">
        <f>'将来負担比率（分子）の構造'!M$50</f>
        <v>1101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1117</v>
      </c>
      <c r="C62" s="160"/>
      <c r="D62" s="160"/>
      <c r="E62" s="160">
        <f>'将来負担比率（分子）の構造'!J$45</f>
        <v>1017</v>
      </c>
      <c r="F62" s="160"/>
      <c r="G62" s="160"/>
      <c r="H62" s="160">
        <f>'将来負担比率（分子）の構造'!K$45</f>
        <v>805</v>
      </c>
      <c r="I62" s="160"/>
      <c r="J62" s="160"/>
      <c r="K62" s="160">
        <f>'将来負担比率（分子）の構造'!L$45</f>
        <v>845</v>
      </c>
      <c r="L62" s="160"/>
      <c r="M62" s="160"/>
      <c r="N62" s="160">
        <f>'将来負担比率（分子）の構造'!M$45</f>
        <v>772</v>
      </c>
      <c r="O62" s="160"/>
      <c r="P62" s="160"/>
    </row>
    <row r="63" spans="1:16">
      <c r="A63" s="160" t="s">
        <v>28</v>
      </c>
      <c r="B63" s="160">
        <f>'将来負担比率（分子）の構造'!I$44</f>
        <v>464</v>
      </c>
      <c r="C63" s="160"/>
      <c r="D63" s="160"/>
      <c r="E63" s="160">
        <f>'将来負担比率（分子）の構造'!J$44</f>
        <v>484</v>
      </c>
      <c r="F63" s="160"/>
      <c r="G63" s="160"/>
      <c r="H63" s="160">
        <f>'将来負担比率（分子）の構造'!K$44</f>
        <v>563</v>
      </c>
      <c r="I63" s="160"/>
      <c r="J63" s="160"/>
      <c r="K63" s="160">
        <f>'将来負担比率（分子）の構造'!L$44</f>
        <v>640</v>
      </c>
      <c r="L63" s="160"/>
      <c r="M63" s="160"/>
      <c r="N63" s="160">
        <f>'将来負担比率（分子）の構造'!M$44</f>
        <v>634</v>
      </c>
      <c r="O63" s="160"/>
      <c r="P63" s="160"/>
    </row>
    <row r="64" spans="1:16">
      <c r="A64" s="160" t="s">
        <v>27</v>
      </c>
      <c r="B64" s="160">
        <f>'将来負担比率（分子）の構造'!I$43</f>
        <v>3734</v>
      </c>
      <c r="C64" s="160"/>
      <c r="D64" s="160"/>
      <c r="E64" s="160">
        <f>'将来負担比率（分子）の構造'!J$43</f>
        <v>3803</v>
      </c>
      <c r="F64" s="160"/>
      <c r="G64" s="160"/>
      <c r="H64" s="160">
        <f>'将来負担比率（分子）の構造'!K$43</f>
        <v>3612</v>
      </c>
      <c r="I64" s="160"/>
      <c r="J64" s="160"/>
      <c r="K64" s="160">
        <f>'将来負担比率（分子）の構造'!L$43</f>
        <v>3497</v>
      </c>
      <c r="L64" s="160"/>
      <c r="M64" s="160"/>
      <c r="N64" s="160">
        <f>'将来負担比率（分子）の構造'!M$43</f>
        <v>3310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64</v>
      </c>
      <c r="L65" s="160"/>
      <c r="M65" s="160"/>
      <c r="N65" s="160">
        <f>'将来負担比率（分子）の構造'!M$42</f>
        <v>64</v>
      </c>
      <c r="O65" s="160"/>
      <c r="P65" s="160"/>
    </row>
    <row r="66" spans="1:16">
      <c r="A66" s="160" t="s">
        <v>25</v>
      </c>
      <c r="B66" s="160">
        <f>'将来負担比率（分子）の構造'!I$41</f>
        <v>11895</v>
      </c>
      <c r="C66" s="160"/>
      <c r="D66" s="160"/>
      <c r="E66" s="160">
        <f>'将来負担比率（分子）の構造'!J$41</f>
        <v>11456</v>
      </c>
      <c r="F66" s="160"/>
      <c r="G66" s="160"/>
      <c r="H66" s="160">
        <f>'将来負担比率（分子）の構造'!K$41</f>
        <v>11407</v>
      </c>
      <c r="I66" s="160"/>
      <c r="J66" s="160"/>
      <c r="K66" s="160">
        <f>'将来負担比率（分子）の構造'!L$41</f>
        <v>11404</v>
      </c>
      <c r="L66" s="160"/>
      <c r="M66" s="160"/>
      <c r="N66" s="160">
        <f>'将来負担比率（分子）の構造'!M$41</f>
        <v>10968</v>
      </c>
      <c r="O66" s="160"/>
      <c r="P66" s="160"/>
    </row>
    <row r="67" spans="1:16">
      <c r="A67" s="160" t="s">
        <v>69</v>
      </c>
      <c r="B67" s="160" t="e">
        <f>NA()</f>
        <v>#N/A</v>
      </c>
      <c r="C67" s="160">
        <f>IF(ISNUMBER('将来負担比率（分子）の構造'!I$53), IF('将来負担比率（分子）の構造'!I$53 &lt; 0, 0, '将来負担比率（分子）の構造'!I$53), NA())</f>
        <v>6199</v>
      </c>
      <c r="D67" s="160" t="e">
        <f>NA()</f>
        <v>#N/A</v>
      </c>
      <c r="E67" s="160" t="e">
        <f>NA()</f>
        <v>#N/A</v>
      </c>
      <c r="F67" s="160">
        <f>IF(ISNUMBER('将来負担比率（分子）の構造'!J$53), IF('将来負担比率（分子）の構造'!J$53 &lt; 0, 0, '将来負担比率（分子）の構造'!J$53), NA())</f>
        <v>5139</v>
      </c>
      <c r="G67" s="160" t="e">
        <f>NA()</f>
        <v>#N/A</v>
      </c>
      <c r="H67" s="160" t="e">
        <f>NA()</f>
        <v>#N/A</v>
      </c>
      <c r="I67" s="160">
        <f>IF(ISNUMBER('将来負担比率（分子）の構造'!K$53), IF('将来負担比率（分子）の構造'!K$53 &lt; 0, 0, '将来負担比率（分子）の構造'!K$53), NA())</f>
        <v>4933</v>
      </c>
      <c r="J67" s="160" t="e">
        <f>NA()</f>
        <v>#N/A</v>
      </c>
      <c r="K67" s="160" t="e">
        <f>NA()</f>
        <v>#N/A</v>
      </c>
      <c r="L67" s="160">
        <f>IF(ISNUMBER('将来負担比率（分子）の構造'!L$53), IF('将来負担比率（分子）の構造'!L$53 &lt; 0, 0, '将来負担比率（分子）の構造'!L$53), NA())</f>
        <v>5736</v>
      </c>
      <c r="M67" s="160" t="e">
        <f>NA()</f>
        <v>#N/A</v>
      </c>
      <c r="N67" s="160" t="e">
        <f>NA()</f>
        <v>#N/A</v>
      </c>
      <c r="O67" s="160">
        <f>IF(ISNUMBER('将来負担比率（分子）の構造'!M$53), IF('将来負担比率（分子）の構造'!M$53 &lt; 0, 0, '将来負担比率（分子）の構造'!M$53), NA())</f>
        <v>5481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1017</v>
      </c>
      <c r="C72" s="164">
        <f>基金残高に係る経年分析!G55</f>
        <v>802</v>
      </c>
      <c r="D72" s="164">
        <f>基金残高に係る経年分析!H55</f>
        <v>820</v>
      </c>
    </row>
    <row r="73" spans="1:16">
      <c r="A73" s="163" t="s">
        <v>72</v>
      </c>
      <c r="B73" s="164">
        <f>基金残高に係る経年分析!F56</f>
        <v>501</v>
      </c>
      <c r="C73" s="164">
        <f>基金残高に係る経年分析!G56</f>
        <v>51</v>
      </c>
      <c r="D73" s="164">
        <f>基金残高に係る経年分析!H56</f>
        <v>1</v>
      </c>
    </row>
    <row r="74" spans="1:16">
      <c r="A74" s="163" t="s">
        <v>73</v>
      </c>
      <c r="B74" s="164">
        <f>基金残高に係る経年分析!F57</f>
        <v>422</v>
      </c>
      <c r="C74" s="164">
        <f>基金残高に係る経年分析!G57</f>
        <v>410</v>
      </c>
      <c r="D74" s="164">
        <f>基金残高に係る経年分析!H57</f>
        <v>278</v>
      </c>
    </row>
  </sheetData>
  <sheetProtection algorithmName="SHA-512" hashValue="yTP9moUcSmSKq6ZkU5w0hR8X0WqmkkHc+HoSozBjl3zm6o2dWIw7+ezuh3cgueXG8KraRSAknk7P92H9mg2utQ==" saltValue="6GRerrLr76dQVlJEFbYbl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sugako_u</cp:lastModifiedBy>
  <cp:lastPrinted>2019-03-13T08:45:26Z</cp:lastPrinted>
  <dcterms:created xsi:type="dcterms:W3CDTF">2019-02-14T05:37:11Z</dcterms:created>
  <dcterms:modified xsi:type="dcterms:W3CDTF">2019-03-18T00:06:55Z</dcterms:modified>
  <cp:category/>
</cp:coreProperties>
</file>