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Lg21-filebkup01\上下水道課\○　【　下　水　道　( 業 務 )　関　連】\経営比較分析表\"/>
    </mc:Choice>
  </mc:AlternateContent>
  <xr:revisionPtr revIDLastSave="0" documentId="13_ncr:1_{1EBFD734-76F3-4373-88D6-3A0EFC54C985}" xr6:coauthVersionLast="36" xr6:coauthVersionMax="36" xr10:uidLastSave="{00000000-0000-0000-0000-000000000000}"/>
  <workbookProtection workbookAlgorithmName="SHA-512" workbookHashValue="SrCQPWP4GZYwkCxAf0l1YnOsYbkJ2OktsKSEhEz3MGp7LI57yb/cIqm535bhYqun8k6bPR26o7T1dR+IgG3lQw==" workbookSaltValue="3uwFKj1KXUCKBnkUn6IvIA=="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I10" i="4"/>
  <c r="AL8" i="4"/>
  <c r="P8"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<sst xmlns="http://schemas.openxmlformats.org/spreadsheetml/2006/main" count="257" uniqueCount="116">
  <si>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</si>
  <si>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</si>
  <si>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</si>
  <si>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</si>
  <si>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</si>
  <si>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</si>
  <si>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</si>
  <si>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</si>
  <si>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</si>
  <si>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</si>
  <si>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</si>
  <si>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</si>
  <si>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</si>
  <si>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</si>
  <si>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</si>
  <si>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</si>
  <si>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</si>
  <si>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</si>
  <si>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</si>
  <si>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</si>
  <si>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</si>
  <si>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</si>
  <si>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</si>
  <si>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</si>
  <si>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</si>
  <si>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</si>
  <si>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</si>
  <si>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</si>
  <si>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</si>
  <si>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</si>
  <si>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</si>
  <si>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</si>
  <si>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</si>
  <si>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</si>
  <si>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</si>
  <si>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</si>
  <si>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</si>
  <si>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</si>
  <si>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</si>
  <si>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</si>
  <si>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</si>
  <si>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</si>
  <si>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</si>
  <si>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</si>
  <si>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</si>
  <si>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</si>
  <si>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</si>
  <si>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</si>
  <si>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</si>
  <si>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</si>
  <si>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</si>
  <si>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</si>
  <si>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</si>
  <si>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</si>
  <si>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</si>
  <si>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</si>
  <si>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</si>
  <si>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</si>
  <si>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</si>
  <si>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</si>
  <si>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</si>
  <si>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</si>
  <si>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</si>
  <si>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</si>
  <si>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</si>
  <si>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</si>
  <si>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</si>
  <si>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</si>
  <si>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</si>
  <si>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</si>
  <si>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</si>
  <si>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</si>
  <si>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</si>
  <si>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</si>
  <si>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</si>
  <si>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</si>
  <si>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</si>
  <si>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</si>
  <si>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</si>
  <si>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</si>
  <si>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</si>
  <si>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</si>
  <si>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</si>
  <si>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</si>
  <si>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</si>
  <si>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</si>
  <si>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</si>
  <si>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</si>
  <si>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</si>
  <si>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</si>
  <si>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</si>
  <si>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</si>
  <si>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</si>
  <si>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</si>
  <si>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</si>
  <si>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</si>
  <si>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西原町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</si>
  <si>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</si>
  <si>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</si>
  <si>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</si>
  <si>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</si>
  <si>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</si>
  <si>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</si>
  <si>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</si>
  <si>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</si>
  <si>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</si>
  <si>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</si>
  <si>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</si>
  <si>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</si>
  <si>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</si>
  <si>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</si>
  <si>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</si>
  <si>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</si>
  <si>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現在、下水道普及の向上を推進する整備を行っている状況であり、類似団体平均値より低い値だが、将来的には施設の老朽化が進み、施設管理コストの増大と更新需要が集中することが懸念されることから、長寿命化対策を踏まえ、計画的かつ効率的な維持修繕・改築更新に取り組む必要がある。</t>
    <rPh sb="0" eb="2">
      <t>ゲンザイ</t>
    </rPh>
    <rPh sb="3" eb="5">
      <t>ゲスイ</t>
    </rPh>
    <rPh sb="5" eb="6">
      <t>ミチ</t>
    </rPh>
    <rPh sb="6" eb="8">
      <t>フキュウ</t>
    </rPh>
    <rPh sb="9" eb="11">
      <t>コウジョウ</t>
    </rPh>
    <rPh sb="12" eb="14">
      <t>スイシン</t>
    </rPh>
    <rPh sb="16" eb="18">
      <t>セイビ</t>
    </rPh>
    <rPh sb="19" eb="20">
      <t>オコナ</t>
    </rPh>
    <rPh sb="24" eb="26">
      <t>ジョウキョウ</t>
    </rPh>
    <rPh sb="30" eb="32">
      <t>ルイジ</t>
    </rPh>
    <rPh sb="32" eb="34">
      <t>ダンタイ</t>
    </rPh>
    <rPh sb="34" eb="37">
      <t>ヘイキンチ</t>
    </rPh>
    <rPh sb="39" eb="40">
      <t>ヒク</t>
    </rPh>
    <rPh sb="41" eb="42">
      <t>アタイ</t>
    </rPh>
    <rPh sb="45" eb="48">
      <t>ショウライテキ</t>
    </rPh>
    <rPh sb="50" eb="52">
      <t>シセツ</t>
    </rPh>
    <rPh sb="53" eb="56">
      <t>ロウキュウカ</t>
    </rPh>
    <rPh sb="57" eb="58">
      <t>スス</t>
    </rPh>
    <rPh sb="60" eb="62">
      <t>シセツ</t>
    </rPh>
    <rPh sb="62" eb="64">
      <t>カンリ</t>
    </rPh>
    <rPh sb="68" eb="70">
      <t>ゾウダイ</t>
    </rPh>
    <rPh sb="71" eb="73">
      <t>コウシン</t>
    </rPh>
    <rPh sb="73" eb="75">
      <t>ジュヨウ</t>
    </rPh>
    <rPh sb="76" eb="78">
      <t>シュウチュウ</t>
    </rPh>
    <rPh sb="83" eb="85">
      <t>ケネン</t>
    </rPh>
    <rPh sb="93" eb="94">
      <t>チョウ</t>
    </rPh>
    <rPh sb="94" eb="97">
      <t>ジュミョウカ</t>
    </rPh>
    <rPh sb="97" eb="99">
      <t>タイサク</t>
    </rPh>
    <rPh sb="100" eb="101">
      <t>フ</t>
    </rPh>
    <rPh sb="104" eb="106">
      <t>ケイカク</t>
    </rPh>
    <rPh sb="106" eb="107">
      <t>テキ</t>
    </rPh>
    <rPh sb="109" eb="112">
      <t>コウリツテキ</t>
    </rPh>
    <rPh sb="113" eb="115">
      <t>イジ</t>
    </rPh>
    <rPh sb="115" eb="117">
      <t>シュウゼン</t>
    </rPh>
    <rPh sb="118" eb="120">
      <t>カイチク</t>
    </rPh>
    <rPh sb="120" eb="122">
      <t>コウシン</t>
    </rPh>
    <rPh sb="123" eb="124">
      <t>ト</t>
    </rPh>
    <rPh sb="125" eb="126">
      <t>ク</t>
    </rPh>
    <rPh sb="127" eb="129">
      <t>ヒツヨウ</t>
    </rPh>
    <phoneticPr fontId="4"/>
  </si>
  <si>
    <t>①単年度の収支は黒字であるが、更新投資等に充てる財源　確保のためにも、更なる費用削減に取り組む必要がある。また、経常収益については使用料以外の収入である一般会計繰入金に依存しているため、今後も使用料改定を行うと同時に、更なる経営改善に向けた取り組みが必要である。　　　　　　　　　　　　　　　　　　　　　②累積欠損金比率は0％であるが、接続率が低く使用料収入が低いため、今後、どれだけ使用料収入増加が見込めるか等の将来の見込みも踏まえた経営戦略を策定し分析する必要がある。　　　　　　　　　　　　　　　　　　　　　　　　　　③流動比率51.95％となっており、建設改良費に充てられた企業債も含めてはいるが、1年以内に支払うべき負債を賄えておらず、支払能力を高めるための更なる経営改善を図る必要がある。　　　　　　　　　　　　　　　　　　　　　④供用開始から22年経っているが、今後も更なる投資規模を要するため、使用料水準は適切か等の分析を行い、今後も使用料改定を行いながら更なる経営改善を図る必要がある。　　　　　　　　　　　　
⑤令和5年度の使用料改定により10％程度経費回収率は上昇したが、汚水処理に係る費用が使用料以外の収入である一般会計繰入金により賄われている状況であり、また類似団体平均値を下回っているため、引き続き適正な使用料収入の確保及び汚水処理費の削減が必要である。　　　　　
⑥類似団体平均値を下回っているが、接続率の向上による有収水量を増加させる取組等、更なる経営改善を図る必要がある。　　　　　　　　　　　　　　　　　　　　　　⑧類似団体平均値を下回っており、使用料の増収を図るための水洗化率向上の取組み、また、投資規模の費用対効果を検証し、将来の見込みも踏まえた分析が必要である。</t>
    <rPh sb="1" eb="4">
      <t>タンネンド</t>
    </rPh>
    <rPh sb="5" eb="7">
      <t>シュウシ</t>
    </rPh>
    <rPh sb="8" eb="10">
      <t>クロジ</t>
    </rPh>
    <rPh sb="15" eb="17">
      <t>コウシン</t>
    </rPh>
    <rPh sb="17" eb="19">
      <t>トウシ</t>
    </rPh>
    <rPh sb="19" eb="20">
      <t>トウ</t>
    </rPh>
    <rPh sb="21" eb="22">
      <t>ア</t>
    </rPh>
    <rPh sb="24" eb="26">
      <t>ザイゲン</t>
    </rPh>
    <rPh sb="27" eb="29">
      <t>カクホ</t>
    </rPh>
    <rPh sb="35" eb="36">
      <t>サラ</t>
    </rPh>
    <rPh sb="38" eb="40">
      <t>ヒヨウ</t>
    </rPh>
    <rPh sb="40" eb="42">
      <t>サクゲン</t>
    </rPh>
    <rPh sb="43" eb="44">
      <t>ト</t>
    </rPh>
    <rPh sb="45" eb="46">
      <t>ク</t>
    </rPh>
    <rPh sb="47" eb="49">
      <t>ヒツヨウ</t>
    </rPh>
    <rPh sb="56" eb="58">
      <t>ケイジョウ</t>
    </rPh>
    <rPh sb="58" eb="60">
      <t>シュウエキ</t>
    </rPh>
    <rPh sb="65" eb="68">
      <t>シヨウリョウ</t>
    </rPh>
    <rPh sb="68" eb="70">
      <t>イガイ</t>
    </rPh>
    <rPh sb="71" eb="73">
      <t>シュウニュウ</t>
    </rPh>
    <rPh sb="76" eb="78">
      <t>イッパン</t>
    </rPh>
    <rPh sb="78" eb="80">
      <t>カイケイ</t>
    </rPh>
    <rPh sb="80" eb="82">
      <t>クリイレ</t>
    </rPh>
    <rPh sb="82" eb="83">
      <t>キン</t>
    </rPh>
    <rPh sb="84" eb="86">
      <t>イゾン</t>
    </rPh>
    <rPh sb="93" eb="94">
      <t>コン</t>
    </rPh>
    <rPh sb="94" eb="95">
      <t>ゴ</t>
    </rPh>
    <rPh sb="96" eb="99">
      <t>シヨウリョウ</t>
    </rPh>
    <rPh sb="99" eb="101">
      <t>カイテイ</t>
    </rPh>
    <rPh sb="102" eb="103">
      <t>オコナ</t>
    </rPh>
    <rPh sb="105" eb="106">
      <t>ドウ</t>
    </rPh>
    <rPh sb="106" eb="107">
      <t>ジ</t>
    </rPh>
    <rPh sb="109" eb="110">
      <t>サラ</t>
    </rPh>
    <rPh sb="112" eb="114">
      <t>ケイエイ</t>
    </rPh>
    <rPh sb="114" eb="116">
      <t>カイゼン</t>
    </rPh>
    <rPh sb="117" eb="118">
      <t>ム</t>
    </rPh>
    <rPh sb="120" eb="121">
      <t>ト</t>
    </rPh>
    <rPh sb="122" eb="123">
      <t>ク</t>
    </rPh>
    <rPh sb="125" eb="127">
      <t>ヒツヨウ</t>
    </rPh>
    <rPh sb="153" eb="155">
      <t>ルイセキ</t>
    </rPh>
    <rPh sb="155" eb="157">
      <t>ケッソン</t>
    </rPh>
    <rPh sb="157" eb="158">
      <t>キン</t>
    </rPh>
    <rPh sb="158" eb="160">
      <t>ヒリツ</t>
    </rPh>
    <rPh sb="168" eb="170">
      <t>セツゾク</t>
    </rPh>
    <rPh sb="170" eb="171">
      <t>リツ</t>
    </rPh>
    <rPh sb="172" eb="173">
      <t>ヒク</t>
    </rPh>
    <rPh sb="174" eb="177">
      <t>シヨウリョウ</t>
    </rPh>
    <rPh sb="177" eb="179">
      <t>シュウニュウ</t>
    </rPh>
    <rPh sb="180" eb="181">
      <t>ヒク</t>
    </rPh>
    <rPh sb="185" eb="187">
      <t>コンゴ</t>
    </rPh>
    <rPh sb="192" eb="195">
      <t>シヨウリョウ</t>
    </rPh>
    <rPh sb="195" eb="197">
      <t>シュウニュウ</t>
    </rPh>
    <rPh sb="197" eb="199">
      <t>ゾウカ</t>
    </rPh>
    <rPh sb="200" eb="202">
      <t>ミコ</t>
    </rPh>
    <rPh sb="205" eb="206">
      <t>トウ</t>
    </rPh>
    <rPh sb="207" eb="209">
      <t>ショウライ</t>
    </rPh>
    <rPh sb="210" eb="212">
      <t>ミコ</t>
    </rPh>
    <rPh sb="214" eb="215">
      <t>フ</t>
    </rPh>
    <rPh sb="218" eb="220">
      <t>ケイエイ</t>
    </rPh>
    <rPh sb="220" eb="222">
      <t>センリャク</t>
    </rPh>
    <rPh sb="223" eb="225">
      <t>サクテイ</t>
    </rPh>
    <rPh sb="226" eb="228">
      <t>ブンセキ</t>
    </rPh>
    <rPh sb="230" eb="232">
      <t>ヒツヨウ</t>
    </rPh>
    <rPh sb="263" eb="265">
      <t>リュウドウ</t>
    </rPh>
    <rPh sb="265" eb="267">
      <t>ヒリツ</t>
    </rPh>
    <rPh sb="280" eb="282">
      <t>ケンセツ</t>
    </rPh>
    <rPh sb="282" eb="284">
      <t>カイリョウ</t>
    </rPh>
    <rPh sb="284" eb="285">
      <t>ヒ</t>
    </rPh>
    <rPh sb="286" eb="287">
      <t>ア</t>
    </rPh>
    <rPh sb="291" eb="293">
      <t>キギョウ</t>
    </rPh>
    <rPh sb="293" eb="294">
      <t>サイ</t>
    </rPh>
    <rPh sb="295" eb="296">
      <t>フク</t>
    </rPh>
    <rPh sb="304" eb="305">
      <t>ネン</t>
    </rPh>
    <rPh sb="305" eb="307">
      <t>イナイ</t>
    </rPh>
    <rPh sb="308" eb="310">
      <t>シハラ</t>
    </rPh>
    <rPh sb="313" eb="315">
      <t>フサイ</t>
    </rPh>
    <rPh sb="316" eb="317">
      <t>マカナ</t>
    </rPh>
    <rPh sb="323" eb="325">
      <t>シハライ</t>
    </rPh>
    <rPh sb="325" eb="327">
      <t>ノウリョク</t>
    </rPh>
    <rPh sb="328" eb="329">
      <t>タカ</t>
    </rPh>
    <rPh sb="334" eb="335">
      <t>サラ</t>
    </rPh>
    <rPh sb="337" eb="339">
      <t>ケイエイ</t>
    </rPh>
    <rPh sb="339" eb="341">
      <t>カイゼン</t>
    </rPh>
    <rPh sb="342" eb="343">
      <t>ハカ</t>
    </rPh>
    <rPh sb="344" eb="346">
      <t>ヒツヨウ</t>
    </rPh>
    <rPh sb="372" eb="374">
      <t>キョウヨウ</t>
    </rPh>
    <rPh sb="374" eb="376">
      <t>カイシ</t>
    </rPh>
    <rPh sb="380" eb="381">
      <t>ネン</t>
    </rPh>
    <rPh sb="381" eb="382">
      <t>タ</t>
    </rPh>
    <rPh sb="388" eb="390">
      <t>コンゴ</t>
    </rPh>
    <rPh sb="391" eb="392">
      <t>サラ</t>
    </rPh>
    <rPh sb="394" eb="396">
      <t>トウシ</t>
    </rPh>
    <rPh sb="396" eb="398">
      <t>キボ</t>
    </rPh>
    <rPh sb="399" eb="400">
      <t>ヨウ</t>
    </rPh>
    <rPh sb="405" eb="408">
      <t>シヨウリョウ</t>
    </rPh>
    <rPh sb="408" eb="410">
      <t>スイジュン</t>
    </rPh>
    <rPh sb="411" eb="413">
      <t>テキセツ</t>
    </rPh>
    <rPh sb="414" eb="415">
      <t>トウ</t>
    </rPh>
    <rPh sb="416" eb="418">
      <t>ブンセキ</t>
    </rPh>
    <rPh sb="419" eb="420">
      <t>オコナ</t>
    </rPh>
    <rPh sb="422" eb="424">
      <t>コンゴ</t>
    </rPh>
    <rPh sb="425" eb="428">
      <t>シヨウリョウ</t>
    </rPh>
    <rPh sb="428" eb="430">
      <t>カイテイ</t>
    </rPh>
    <rPh sb="431" eb="432">
      <t>オコナ</t>
    </rPh>
    <rPh sb="436" eb="437">
      <t>サラ</t>
    </rPh>
    <rPh sb="439" eb="441">
      <t>ケイエイ</t>
    </rPh>
    <rPh sb="441" eb="443">
      <t>カイゼン</t>
    </rPh>
    <rPh sb="444" eb="445">
      <t>ハカ</t>
    </rPh>
    <rPh sb="446" eb="448">
      <t>ヒツヨウ</t>
    </rPh>
    <rPh sb="466" eb="468">
      <t>レイワ</t>
    </rPh>
    <rPh sb="469" eb="470">
      <t>ネン</t>
    </rPh>
    <rPh sb="470" eb="471">
      <t>ド</t>
    </rPh>
    <rPh sb="472" eb="475">
      <t>シヨウリョウ</t>
    </rPh>
    <rPh sb="483" eb="485">
      <t>テイド</t>
    </rPh>
    <rPh sb="485" eb="490">
      <t>ケイヒカイシュウリツ</t>
    </rPh>
    <rPh sb="491" eb="493">
      <t>ジョウショウ</t>
    </rPh>
    <rPh sb="497" eb="499">
      <t>オスイ</t>
    </rPh>
    <rPh sb="499" eb="501">
      <t>ショリ</t>
    </rPh>
    <rPh sb="502" eb="503">
      <t>カカ</t>
    </rPh>
    <rPh sb="504" eb="506">
      <t>ヒヨウ</t>
    </rPh>
    <rPh sb="507" eb="510">
      <t>シヨウリョウ</t>
    </rPh>
    <rPh sb="510" eb="512">
      <t>イガイ</t>
    </rPh>
    <rPh sb="513" eb="515">
      <t>シュウニュウ</t>
    </rPh>
    <rPh sb="518" eb="520">
      <t>イッパン</t>
    </rPh>
    <rPh sb="520" eb="522">
      <t>カイケイ</t>
    </rPh>
    <rPh sb="522" eb="524">
      <t>クリイレ</t>
    </rPh>
    <rPh sb="524" eb="525">
      <t>キン</t>
    </rPh>
    <rPh sb="528" eb="529">
      <t>マカナ</t>
    </rPh>
    <rPh sb="534" eb="536">
      <t>ジョウキョウ</t>
    </rPh>
    <rPh sb="542" eb="544">
      <t>ルイジ</t>
    </rPh>
    <rPh sb="544" eb="546">
      <t>ダンタイ</t>
    </rPh>
    <rPh sb="546" eb="549">
      <t>ヘイキンチ</t>
    </rPh>
    <rPh sb="550" eb="552">
      <t>シタマワ</t>
    </rPh>
    <rPh sb="559" eb="560">
      <t>ヒ</t>
    </rPh>
    <rPh sb="561" eb="562">
      <t>ツヅ</t>
    </rPh>
    <rPh sb="563" eb="565">
      <t>テキセイ</t>
    </rPh>
    <rPh sb="566" eb="569">
      <t>シヨウリョウ</t>
    </rPh>
    <rPh sb="569" eb="571">
      <t>シュウニュウ</t>
    </rPh>
    <rPh sb="572" eb="574">
      <t>カクホ</t>
    </rPh>
    <rPh sb="574" eb="575">
      <t>オヨ</t>
    </rPh>
    <rPh sb="576" eb="578">
      <t>オスイ</t>
    </rPh>
    <rPh sb="578" eb="580">
      <t>ショリ</t>
    </rPh>
    <rPh sb="580" eb="581">
      <t>ヒ</t>
    </rPh>
    <rPh sb="582" eb="584">
      <t>サクゲン</t>
    </rPh>
    <rPh sb="585" eb="587">
      <t>ヒツヨウ</t>
    </rPh>
    <rPh sb="598" eb="600">
      <t>ルイジ</t>
    </rPh>
    <rPh sb="600" eb="602">
      <t>ダンタイ</t>
    </rPh>
    <rPh sb="602" eb="605">
      <t>ヘイキンチ</t>
    </rPh>
    <rPh sb="606" eb="608">
      <t>シタマワ</t>
    </rPh>
    <rPh sb="614" eb="616">
      <t>セツゾク</t>
    </rPh>
    <rPh sb="616" eb="617">
      <t>リツ</t>
    </rPh>
    <rPh sb="618" eb="620">
      <t>コウジョウ</t>
    </rPh>
    <rPh sb="623" eb="624">
      <t>アリ</t>
    </rPh>
    <rPh sb="624" eb="625">
      <t>オサ</t>
    </rPh>
    <rPh sb="625" eb="627">
      <t>スイリョウ</t>
    </rPh>
    <rPh sb="628" eb="630">
      <t>ゾウカ</t>
    </rPh>
    <rPh sb="633" eb="635">
      <t>トリクミ</t>
    </rPh>
    <rPh sb="635" eb="636">
      <t>ナド</t>
    </rPh>
    <rPh sb="637" eb="638">
      <t>サラ</t>
    </rPh>
    <rPh sb="640" eb="642">
      <t>ケイエイ</t>
    </rPh>
    <rPh sb="642" eb="644">
      <t>カイゼン</t>
    </rPh>
    <rPh sb="645" eb="646">
      <t>ハカ</t>
    </rPh>
    <rPh sb="647" eb="649">
      <t>ヒツヨウ</t>
    </rPh>
    <rPh sb="676" eb="678">
      <t>ルイジ</t>
    </rPh>
    <rPh sb="678" eb="680">
      <t>ダンタイ</t>
    </rPh>
    <rPh sb="680" eb="683">
      <t>ヘイキンチ</t>
    </rPh>
    <rPh sb="684" eb="686">
      <t>シタマワ</t>
    </rPh>
    <rPh sb="691" eb="694">
      <t>シヨウリョウ</t>
    </rPh>
    <rPh sb="695" eb="697">
      <t>ゾウシュウ</t>
    </rPh>
    <rPh sb="698" eb="699">
      <t>ハカ</t>
    </rPh>
    <rPh sb="703" eb="705">
      <t>スイセン</t>
    </rPh>
    <rPh sb="705" eb="706">
      <t>カ</t>
    </rPh>
    <rPh sb="706" eb="707">
      <t>リツ</t>
    </rPh>
    <rPh sb="707" eb="709">
      <t>コウジョウ</t>
    </rPh>
    <rPh sb="710" eb="712">
      <t>トリクミ</t>
    </rPh>
    <rPh sb="717" eb="719">
      <t>トウシ</t>
    </rPh>
    <rPh sb="719" eb="721">
      <t>キボ</t>
    </rPh>
    <rPh sb="722" eb="727">
      <t>ヒヨウタイコウカ</t>
    </rPh>
    <rPh sb="728" eb="730">
      <t>ケンショウ</t>
    </rPh>
    <rPh sb="732" eb="734">
      <t>ショウライ</t>
    </rPh>
    <rPh sb="735" eb="737">
      <t>ミコ</t>
    </rPh>
    <rPh sb="739" eb="740">
      <t>フ</t>
    </rPh>
    <rPh sb="743" eb="745">
      <t>ブンセキ</t>
    </rPh>
    <rPh sb="746" eb="748">
      <t>ヒツヨウ</t>
    </rPh>
    <phoneticPr fontId="4"/>
  </si>
  <si>
    <t>今後の課題として、令和５年度の使用料改定により経費回収率は10％上昇したが、引き続き経費回収率の改善に取り組む必要がある。下水道接続率の向上及び効率的な整備を目指す中で、経費回収率の高い大口需要者や土地区画整理区域等、最優先整備個所として位置づけし整備を行っていくとともに、経営戦略の策定において、更なる使用料改定の実施及び適切な将来予測を行い経営改善を図る必要がある。</t>
    <rPh sb="0" eb="2">
      <t>コンゴ</t>
    </rPh>
    <rPh sb="3" eb="5">
      <t>カダイ</t>
    </rPh>
    <rPh sb="9" eb="11">
      <t>レイワ</t>
    </rPh>
    <rPh sb="12" eb="14">
      <t>ネンド</t>
    </rPh>
    <rPh sb="15" eb="18">
      <t>シヨウリョウ</t>
    </rPh>
    <rPh sb="18" eb="20">
      <t>カイテイ</t>
    </rPh>
    <rPh sb="23" eb="25">
      <t>ケイヒ</t>
    </rPh>
    <rPh sb="25" eb="28">
      <t>カイシュウリツ</t>
    </rPh>
    <rPh sb="32" eb="34">
      <t>ジョウショウ</t>
    </rPh>
    <rPh sb="38" eb="39">
      <t>ヒ</t>
    </rPh>
    <rPh sb="40" eb="41">
      <t>ツヅ</t>
    </rPh>
    <rPh sb="42" eb="44">
      <t>ケイヒ</t>
    </rPh>
    <rPh sb="44" eb="46">
      <t>カイシュウ</t>
    </rPh>
    <rPh sb="46" eb="47">
      <t>リツ</t>
    </rPh>
    <rPh sb="48" eb="50">
      <t>カイゼン</t>
    </rPh>
    <rPh sb="51" eb="52">
      <t>ト</t>
    </rPh>
    <rPh sb="53" eb="54">
      <t>ク</t>
    </rPh>
    <rPh sb="55" eb="57">
      <t>ヒツヨウ</t>
    </rPh>
    <rPh sb="61" eb="64">
      <t>ゲスイドウ</t>
    </rPh>
    <rPh sb="64" eb="66">
      <t>セツゾク</t>
    </rPh>
    <rPh sb="66" eb="67">
      <t>リツ</t>
    </rPh>
    <rPh sb="68" eb="70">
      <t>コウジョウ</t>
    </rPh>
    <rPh sb="70" eb="71">
      <t>オヨ</t>
    </rPh>
    <rPh sb="72" eb="75">
      <t>コウリツテキ</t>
    </rPh>
    <rPh sb="76" eb="78">
      <t>セイビ</t>
    </rPh>
    <rPh sb="79" eb="81">
      <t>メザ</t>
    </rPh>
    <rPh sb="82" eb="83">
      <t>ナカ</t>
    </rPh>
    <rPh sb="85" eb="87">
      <t>ケイヒ</t>
    </rPh>
    <rPh sb="87" eb="89">
      <t>カイシュウ</t>
    </rPh>
    <rPh sb="89" eb="90">
      <t>リツ</t>
    </rPh>
    <rPh sb="91" eb="92">
      <t>タカ</t>
    </rPh>
    <rPh sb="99" eb="101">
      <t>トチ</t>
    </rPh>
    <rPh sb="101" eb="103">
      <t>クカク</t>
    </rPh>
    <rPh sb="103" eb="105">
      <t>セイリ</t>
    </rPh>
    <rPh sb="105" eb="107">
      <t>クイキ</t>
    </rPh>
    <rPh sb="107" eb="108">
      <t>トウ</t>
    </rPh>
    <rPh sb="109" eb="110">
      <t>サイ</t>
    </rPh>
    <rPh sb="110" eb="112">
      <t>ユウセン</t>
    </rPh>
    <rPh sb="112" eb="114">
      <t>セイビ</t>
    </rPh>
    <rPh sb="114" eb="116">
      <t>カショ</t>
    </rPh>
    <rPh sb="119" eb="121">
      <t>イチ</t>
    </rPh>
    <rPh sb="124" eb="126">
      <t>セイビ</t>
    </rPh>
    <rPh sb="127" eb="128">
      <t>オコナ</t>
    </rPh>
    <rPh sb="137" eb="139">
      <t>ケイエイ</t>
    </rPh>
    <rPh sb="139" eb="141">
      <t>センリャク</t>
    </rPh>
    <rPh sb="142" eb="144">
      <t>サクテイ</t>
    </rPh>
    <rPh sb="158" eb="160">
      <t>ジッシ</t>
    </rPh>
    <rPh sb="160" eb="161">
      <t>オヨ</t>
    </rPh>
    <rPh sb="162" eb="164">
      <t>テキセツ</t>
    </rPh>
    <rPh sb="165" eb="167">
      <t>ショウライ</t>
    </rPh>
    <rPh sb="167" eb="169">
      <t>ヨソク</t>
    </rPh>
    <rPh sb="170" eb="17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</si>
</sst>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E53-4780-88D3-D0998826C9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EE53-4780-88D3-D0998826C9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102.89</c:v>
                </c:pt>
                <c:pt idx="2">
                  <c:v>101.84</c:v>
                </c:pt>
                <c:pt idx="3">
                  <c:v>102.24</c:v>
                </c:pt>
                <c:pt idx="4">
                  <c:v>103.03</c:v>
                </c:pt>
              </c:numCache>
            </c:numRef>
          </c:val>
          <c:extLst>
            <c:ext xmlns:c16="http://schemas.microsoft.com/office/drawing/2014/chart" uri="{C3380CC4-5D6E-409C-BE32-E72D297353CC}">
              <c16:uniqueId val="{00000000-AF78-4163-A7CD-B80E7B4662C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AF78-4163-A7CD-B80E7B4662C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2.37</c:v>
                </c:pt>
                <c:pt idx="2">
                  <c:v>4.63</c:v>
                </c:pt>
                <c:pt idx="3">
                  <c:v>6.9</c:v>
                </c:pt>
                <c:pt idx="4">
                  <c:v>8.92</c:v>
                </c:pt>
              </c:numCache>
            </c:numRef>
          </c:val>
          <c:extLst>
            <c:ext xmlns:c16="http://schemas.microsoft.com/office/drawing/2014/chart" uri="{C3380CC4-5D6E-409C-BE32-E72D297353CC}">
              <c16:uniqueId val="{00000000-90FF-4C6D-A3AB-146C7440FF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90FF-4C6D-A3AB-146C7440FF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D9B-4CAF-8D74-7C0CF452C0F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AD9B-4CAF-8D74-7C0CF452C0F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279-4230-9319-874B36C8E06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1279-4230-9319-874B36C8E06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23.86</c:v>
                </c:pt>
                <c:pt idx="2">
                  <c:v>29.46</c:v>
                </c:pt>
                <c:pt idx="3">
                  <c:v>35.71</c:v>
                </c:pt>
                <c:pt idx="4">
                  <c:v>51.95</c:v>
                </c:pt>
              </c:numCache>
            </c:numRef>
          </c:val>
          <c:extLst>
            <c:ext xmlns:c16="http://schemas.microsoft.com/office/drawing/2014/chart" uri="{C3380CC4-5D6E-409C-BE32-E72D297353CC}">
              <c16:uniqueId val="{00000000-6F05-406E-BA9D-19DD81D96F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6F05-406E-BA9D-19DD81D96F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2620.48</c:v>
                </c:pt>
                <c:pt idx="2">
                  <c:v>1915.77</c:v>
                </c:pt>
                <c:pt idx="3">
                  <c:v>1795.48</c:v>
                </c:pt>
                <c:pt idx="4">
                  <c:v>1525.41</c:v>
                </c:pt>
              </c:numCache>
            </c:numRef>
          </c:val>
          <c:extLst>
            <c:ext xmlns:c16="http://schemas.microsoft.com/office/drawing/2014/chart" uri="{C3380CC4-5D6E-409C-BE32-E72D297353CC}">
              <c16:uniqueId val="{00000000-75C4-4CFA-9583-32F760EBFD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75C4-4CFA-9583-32F760EBFD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60.67</c:v>
                </c:pt>
                <c:pt idx="2">
                  <c:v>60.84</c:v>
                </c:pt>
                <c:pt idx="3">
                  <c:v>60.73</c:v>
                </c:pt>
                <c:pt idx="4">
                  <c:v>70.45</c:v>
                </c:pt>
              </c:numCache>
            </c:numRef>
          </c:val>
          <c:extLst>
            <c:ext xmlns:c16="http://schemas.microsoft.com/office/drawing/2014/chart" uri="{C3380CC4-5D6E-409C-BE32-E72D297353CC}">
              <c16:uniqueId val="{00000000-228E-4119-848E-03777FC0C7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228E-4119-848E-03777FC0C7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151.15</c:v>
                </c:pt>
                <c:pt idx="2">
                  <c:v>150.97999999999999</c:v>
                </c:pt>
                <c:pt idx="3">
                  <c:v>150.65</c:v>
                </c:pt>
                <c:pt idx="4">
                  <c:v>150.66999999999999</c:v>
                </c:pt>
              </c:numCache>
            </c:numRef>
          </c:val>
          <c:extLst>
            <c:ext xmlns:c16="http://schemas.microsoft.com/office/drawing/2014/chart" uri="{C3380CC4-5D6E-409C-BE32-E72D297353CC}">
              <c16:uniqueId val="{00000000-5C6A-499E-9E63-A4C5029D3F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5C6A-499E-9E63-A4C5029D3F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48-4D86-9C18-7F31CAE73A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3C48-4D86-9C18-7F31CAE73A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68.37</c:v>
                </c:pt>
                <c:pt idx="2">
                  <c:v>70.44</c:v>
                </c:pt>
                <c:pt idx="3">
                  <c:v>72.680000000000007</c:v>
                </c:pt>
                <c:pt idx="4">
                  <c:v>74.14</c:v>
                </c:pt>
              </c:numCache>
            </c:numRef>
          </c:val>
          <c:extLst>
            <c:ext xmlns:c16="http://schemas.microsoft.com/office/drawing/2014/chart" uri="{C3380CC4-5D6E-409C-BE32-E72D297353CC}">
              <c16:uniqueId val="{00000000-DC74-4B7A-8A7E-26137D5A86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DC74-4B7A-8A7E-26137D5A86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沖縄県　西原町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Cc2</v>
      </c>
      <c r="X8" s="39"/>
      <c r="Y8" s="39"/>
      <c r="Z8" s="39"/>
      <c r="AA8" s="39"/>
      <c r="AB8" s="39"/>
      <c r="AC8" s="39"/>
      <c r="AD8" s="40" t="str">
        <f>データ!$M$6</f>
        <v>非設置</v>
      </c>
      <c r="AE8" s="40"/>
      <c r="AF8" s="40"/>
      <c r="AG8" s="40"/>
      <c r="AH8" s="40"/>
      <c r="AI8" s="40"/>
      <c r="AJ8" s="40"/>
      <c r="AK8" s="3"/>
      <c r="AL8" s="41">
        <f>データ!S6</f>
        <v>35656</v>
      </c>
      <c r="AM8" s="41"/>
      <c r="AN8" s="41"/>
      <c r="AO8" s="41"/>
      <c r="AP8" s="41"/>
      <c r="AQ8" s="41"/>
      <c r="AR8" s="41"/>
      <c r="AS8" s="41"/>
      <c r="AT8" s="34">
        <f>データ!T6</f>
        <v>15.9</v>
      </c>
      <c r="AU8" s="34"/>
      <c r="AV8" s="34"/>
      <c r="AW8" s="34"/>
      <c r="AX8" s="34"/>
      <c r="AY8" s="34"/>
      <c r="AZ8" s="34"/>
      <c r="BA8" s="34"/>
      <c r="BB8" s="34">
        <f>データ!U6</f>
        <v>2242.52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62.58</v>
      </c>
      <c r="J10" s="34"/>
      <c r="K10" s="34"/>
      <c r="L10" s="34"/>
      <c r="M10" s="34"/>
      <c r="N10" s="34"/>
      <c r="O10" s="34"/>
      <c r="P10" s="34">
        <f>データ!P6</f>
        <v>42.76</v>
      </c>
      <c r="Q10" s="34"/>
      <c r="R10" s="34"/>
      <c r="S10" s="34"/>
      <c r="T10" s="34"/>
      <c r="U10" s="34"/>
      <c r="V10" s="34"/>
      <c r="W10" s="34">
        <f>データ!Q6</f>
        <v>100</v>
      </c>
      <c r="X10" s="34"/>
      <c r="Y10" s="34"/>
      <c r="Z10" s="34"/>
      <c r="AA10" s="34"/>
      <c r="AB10" s="34"/>
      <c r="AC10" s="34"/>
      <c r="AD10" s="41">
        <f>データ!R6</f>
        <v>1549</v>
      </c>
      <c r="AE10" s="41"/>
      <c r="AF10" s="41"/>
      <c r="AG10" s="41"/>
      <c r="AH10" s="41"/>
      <c r="AI10" s="41"/>
      <c r="AJ10" s="41"/>
      <c r="AK10" s="2"/>
      <c r="AL10" s="41">
        <f>データ!V6</f>
        <v>15132</v>
      </c>
      <c r="AM10" s="41"/>
      <c r="AN10" s="41"/>
      <c r="AO10" s="41"/>
      <c r="AP10" s="41"/>
      <c r="AQ10" s="41"/>
      <c r="AR10" s="41"/>
      <c r="AS10" s="41"/>
      <c r="AT10" s="34">
        <f>データ!W6</f>
        <v>3.25</v>
      </c>
      <c r="AU10" s="34"/>
      <c r="AV10" s="34"/>
      <c r="AW10" s="34"/>
      <c r="AX10" s="34"/>
      <c r="AY10" s="34"/>
      <c r="AZ10" s="34"/>
      <c r="BA10" s="34"/>
      <c r="BB10" s="34">
        <f>データ!X6</f>
        <v>4656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5" t="s">
        <v>114</v>
      </c>
      <c r="BM16" s="86"/>
      <c r="BN16" s="86"/>
      <c r="BO16" s="86"/>
      <c r="BP16" s="86"/>
      <c r="BQ16" s="86"/>
      <c r="BR16" s="86"/>
      <c r="BS16" s="86"/>
      <c r="BT16" s="86"/>
      <c r="BU16" s="86"/>
      <c r="BV16" s="86"/>
      <c r="BW16" s="86"/>
      <c r="BX16" s="86"/>
      <c r="BY16" s="86"/>
      <c r="BZ16" s="8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5"/>
      <c r="BM17" s="86"/>
      <c r="BN17" s="86"/>
      <c r="BO17" s="86"/>
      <c r="BP17" s="86"/>
      <c r="BQ17" s="86"/>
      <c r="BR17" s="86"/>
      <c r="BS17" s="86"/>
      <c r="BT17" s="86"/>
      <c r="BU17" s="86"/>
      <c r="BV17" s="86"/>
      <c r="BW17" s="86"/>
      <c r="BX17" s="86"/>
      <c r="BY17" s="86"/>
      <c r="BZ17" s="8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5"/>
      <c r="BM18" s="86"/>
      <c r="BN18" s="86"/>
      <c r="BO18" s="86"/>
      <c r="BP18" s="86"/>
      <c r="BQ18" s="86"/>
      <c r="BR18" s="86"/>
      <c r="BS18" s="86"/>
      <c r="BT18" s="86"/>
      <c r="BU18" s="86"/>
      <c r="BV18" s="86"/>
      <c r="BW18" s="86"/>
      <c r="BX18" s="86"/>
      <c r="BY18" s="86"/>
      <c r="BZ18" s="8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5"/>
      <c r="BM19" s="86"/>
      <c r="BN19" s="86"/>
      <c r="BO19" s="86"/>
      <c r="BP19" s="86"/>
      <c r="BQ19" s="86"/>
      <c r="BR19" s="86"/>
      <c r="BS19" s="86"/>
      <c r="BT19" s="86"/>
      <c r="BU19" s="86"/>
      <c r="BV19" s="86"/>
      <c r="BW19" s="86"/>
      <c r="BX19" s="86"/>
      <c r="BY19" s="86"/>
      <c r="BZ19" s="8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5"/>
      <c r="BM20" s="86"/>
      <c r="BN20" s="86"/>
      <c r="BO20" s="86"/>
      <c r="BP20" s="86"/>
      <c r="BQ20" s="86"/>
      <c r="BR20" s="86"/>
      <c r="BS20" s="86"/>
      <c r="BT20" s="86"/>
      <c r="BU20" s="86"/>
      <c r="BV20" s="86"/>
      <c r="BW20" s="86"/>
      <c r="BX20" s="86"/>
      <c r="BY20" s="86"/>
      <c r="BZ20" s="8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5"/>
      <c r="BM21" s="86"/>
      <c r="BN21" s="86"/>
      <c r="BO21" s="86"/>
      <c r="BP21" s="86"/>
      <c r="BQ21" s="86"/>
      <c r="BR21" s="86"/>
      <c r="BS21" s="86"/>
      <c r="BT21" s="86"/>
      <c r="BU21" s="86"/>
      <c r="BV21" s="86"/>
      <c r="BW21" s="86"/>
      <c r="BX21" s="86"/>
      <c r="BY21" s="86"/>
      <c r="BZ21" s="8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5"/>
      <c r="BM22" s="86"/>
      <c r="BN22" s="86"/>
      <c r="BO22" s="86"/>
      <c r="BP22" s="86"/>
      <c r="BQ22" s="86"/>
      <c r="BR22" s="86"/>
      <c r="BS22" s="86"/>
      <c r="BT22" s="86"/>
      <c r="BU22" s="86"/>
      <c r="BV22" s="86"/>
      <c r="BW22" s="86"/>
      <c r="BX22" s="86"/>
      <c r="BY22" s="86"/>
      <c r="BZ22" s="8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5"/>
      <c r="BM23" s="86"/>
      <c r="BN23" s="86"/>
      <c r="BO23" s="86"/>
      <c r="BP23" s="86"/>
      <c r="BQ23" s="86"/>
      <c r="BR23" s="86"/>
      <c r="BS23" s="86"/>
      <c r="BT23" s="86"/>
      <c r="BU23" s="86"/>
      <c r="BV23" s="86"/>
      <c r="BW23" s="86"/>
      <c r="BX23" s="86"/>
      <c r="BY23" s="86"/>
      <c r="BZ23" s="8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5"/>
      <c r="BM24" s="86"/>
      <c r="BN24" s="86"/>
      <c r="BO24" s="86"/>
      <c r="BP24" s="86"/>
      <c r="BQ24" s="86"/>
      <c r="BR24" s="86"/>
      <c r="BS24" s="86"/>
      <c r="BT24" s="86"/>
      <c r="BU24" s="86"/>
      <c r="BV24" s="86"/>
      <c r="BW24" s="86"/>
      <c r="BX24" s="86"/>
      <c r="BY24" s="86"/>
      <c r="BZ24" s="8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5"/>
      <c r="BM25" s="86"/>
      <c r="BN25" s="86"/>
      <c r="BO25" s="86"/>
      <c r="BP25" s="86"/>
      <c r="BQ25" s="86"/>
      <c r="BR25" s="86"/>
      <c r="BS25" s="86"/>
      <c r="BT25" s="86"/>
      <c r="BU25" s="86"/>
      <c r="BV25" s="86"/>
      <c r="BW25" s="86"/>
      <c r="BX25" s="86"/>
      <c r="BY25" s="86"/>
      <c r="BZ25" s="8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5"/>
      <c r="BM26" s="86"/>
      <c r="BN26" s="86"/>
      <c r="BO26" s="86"/>
      <c r="BP26" s="86"/>
      <c r="BQ26" s="86"/>
      <c r="BR26" s="86"/>
      <c r="BS26" s="86"/>
      <c r="BT26" s="86"/>
      <c r="BU26" s="86"/>
      <c r="BV26" s="86"/>
      <c r="BW26" s="86"/>
      <c r="BX26" s="86"/>
      <c r="BY26" s="86"/>
      <c r="BZ26" s="8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5"/>
      <c r="BM27" s="86"/>
      <c r="BN27" s="86"/>
      <c r="BO27" s="86"/>
      <c r="BP27" s="86"/>
      <c r="BQ27" s="86"/>
      <c r="BR27" s="86"/>
      <c r="BS27" s="86"/>
      <c r="BT27" s="86"/>
      <c r="BU27" s="86"/>
      <c r="BV27" s="86"/>
      <c r="BW27" s="86"/>
      <c r="BX27" s="86"/>
      <c r="BY27" s="86"/>
      <c r="BZ27" s="8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5"/>
      <c r="BM28" s="86"/>
      <c r="BN28" s="86"/>
      <c r="BO28" s="86"/>
      <c r="BP28" s="86"/>
      <c r="BQ28" s="86"/>
      <c r="BR28" s="86"/>
      <c r="BS28" s="86"/>
      <c r="BT28" s="86"/>
      <c r="BU28" s="86"/>
      <c r="BV28" s="86"/>
      <c r="BW28" s="86"/>
      <c r="BX28" s="86"/>
      <c r="BY28" s="86"/>
      <c r="BZ28" s="8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5"/>
      <c r="BM29" s="86"/>
      <c r="BN29" s="86"/>
      <c r="BO29" s="86"/>
      <c r="BP29" s="86"/>
      <c r="BQ29" s="86"/>
      <c r="BR29" s="86"/>
      <c r="BS29" s="86"/>
      <c r="BT29" s="86"/>
      <c r="BU29" s="86"/>
      <c r="BV29" s="86"/>
      <c r="BW29" s="86"/>
      <c r="BX29" s="86"/>
      <c r="BY29" s="86"/>
      <c r="BZ29" s="8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5"/>
      <c r="BM30" s="86"/>
      <c r="BN30" s="86"/>
      <c r="BO30" s="86"/>
      <c r="BP30" s="86"/>
      <c r="BQ30" s="86"/>
      <c r="BR30" s="86"/>
      <c r="BS30" s="86"/>
      <c r="BT30" s="86"/>
      <c r="BU30" s="86"/>
      <c r="BV30" s="86"/>
      <c r="BW30" s="86"/>
      <c r="BX30" s="86"/>
      <c r="BY30" s="86"/>
      <c r="BZ30" s="8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5"/>
      <c r="BM31" s="86"/>
      <c r="BN31" s="86"/>
      <c r="BO31" s="86"/>
      <c r="BP31" s="86"/>
      <c r="BQ31" s="86"/>
      <c r="BR31" s="86"/>
      <c r="BS31" s="86"/>
      <c r="BT31" s="86"/>
      <c r="BU31" s="86"/>
      <c r="BV31" s="86"/>
      <c r="BW31" s="86"/>
      <c r="BX31" s="86"/>
      <c r="BY31" s="86"/>
      <c r="BZ31" s="8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5"/>
      <c r="BM32" s="86"/>
      <c r="BN32" s="86"/>
      <c r="BO32" s="86"/>
      <c r="BP32" s="86"/>
      <c r="BQ32" s="86"/>
      <c r="BR32" s="86"/>
      <c r="BS32" s="86"/>
      <c r="BT32" s="86"/>
      <c r="BU32" s="86"/>
      <c r="BV32" s="86"/>
      <c r="BW32" s="86"/>
      <c r="BX32" s="86"/>
      <c r="BY32" s="86"/>
      <c r="BZ32" s="8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5"/>
      <c r="BM33" s="86"/>
      <c r="BN33" s="86"/>
      <c r="BO33" s="86"/>
      <c r="BP33" s="86"/>
      <c r="BQ33" s="86"/>
      <c r="BR33" s="86"/>
      <c r="BS33" s="86"/>
      <c r="BT33" s="86"/>
      <c r="BU33" s="86"/>
      <c r="BV33" s="86"/>
      <c r="BW33" s="86"/>
      <c r="BX33" s="86"/>
      <c r="BY33" s="86"/>
      <c r="BZ33" s="8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5"/>
      <c r="BM34" s="86"/>
      <c r="BN34" s="86"/>
      <c r="BO34" s="86"/>
      <c r="BP34" s="86"/>
      <c r="BQ34" s="86"/>
      <c r="BR34" s="86"/>
      <c r="BS34" s="86"/>
      <c r="BT34" s="86"/>
      <c r="BU34" s="86"/>
      <c r="BV34" s="86"/>
      <c r="BW34" s="86"/>
      <c r="BX34" s="86"/>
      <c r="BY34" s="86"/>
      <c r="BZ34" s="8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5"/>
      <c r="BM35" s="86"/>
      <c r="BN35" s="86"/>
      <c r="BO35" s="86"/>
      <c r="BP35" s="86"/>
      <c r="BQ35" s="86"/>
      <c r="BR35" s="86"/>
      <c r="BS35" s="86"/>
      <c r="BT35" s="86"/>
      <c r="BU35" s="86"/>
      <c r="BV35" s="86"/>
      <c r="BW35" s="86"/>
      <c r="BX35" s="86"/>
      <c r="BY35" s="86"/>
      <c r="BZ35" s="8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5"/>
      <c r="BM36" s="86"/>
      <c r="BN36" s="86"/>
      <c r="BO36" s="86"/>
      <c r="BP36" s="86"/>
      <c r="BQ36" s="86"/>
      <c r="BR36" s="86"/>
      <c r="BS36" s="86"/>
      <c r="BT36" s="86"/>
      <c r="BU36" s="86"/>
      <c r="BV36" s="86"/>
      <c r="BW36" s="86"/>
      <c r="BX36" s="86"/>
      <c r="BY36" s="86"/>
      <c r="BZ36" s="8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5"/>
      <c r="BM37" s="86"/>
      <c r="BN37" s="86"/>
      <c r="BO37" s="86"/>
      <c r="BP37" s="86"/>
      <c r="BQ37" s="86"/>
      <c r="BR37" s="86"/>
      <c r="BS37" s="86"/>
      <c r="BT37" s="86"/>
      <c r="BU37" s="86"/>
      <c r="BV37" s="86"/>
      <c r="BW37" s="86"/>
      <c r="BX37" s="86"/>
      <c r="BY37" s="86"/>
      <c r="BZ37" s="8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5"/>
      <c r="BM38" s="86"/>
      <c r="BN38" s="86"/>
      <c r="BO38" s="86"/>
      <c r="BP38" s="86"/>
      <c r="BQ38" s="86"/>
      <c r="BR38" s="86"/>
      <c r="BS38" s="86"/>
      <c r="BT38" s="86"/>
      <c r="BU38" s="86"/>
      <c r="BV38" s="86"/>
      <c r="BW38" s="86"/>
      <c r="BX38" s="86"/>
      <c r="BY38" s="86"/>
      <c r="BZ38" s="8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5"/>
      <c r="BM39" s="86"/>
      <c r="BN39" s="86"/>
      <c r="BO39" s="86"/>
      <c r="BP39" s="86"/>
      <c r="BQ39" s="86"/>
      <c r="BR39" s="86"/>
      <c r="BS39" s="86"/>
      <c r="BT39" s="86"/>
      <c r="BU39" s="86"/>
      <c r="BV39" s="86"/>
      <c r="BW39" s="86"/>
      <c r="BX39" s="86"/>
      <c r="BY39" s="86"/>
      <c r="BZ39" s="8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5"/>
      <c r="BM40" s="86"/>
      <c r="BN40" s="86"/>
      <c r="BO40" s="86"/>
      <c r="BP40" s="86"/>
      <c r="BQ40" s="86"/>
      <c r="BR40" s="86"/>
      <c r="BS40" s="86"/>
      <c r="BT40" s="86"/>
      <c r="BU40" s="86"/>
      <c r="BV40" s="86"/>
      <c r="BW40" s="86"/>
      <c r="BX40" s="86"/>
      <c r="BY40" s="86"/>
      <c r="BZ40" s="8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5"/>
      <c r="BM41" s="86"/>
      <c r="BN41" s="86"/>
      <c r="BO41" s="86"/>
      <c r="BP41" s="86"/>
      <c r="BQ41" s="86"/>
      <c r="BR41" s="86"/>
      <c r="BS41" s="86"/>
      <c r="BT41" s="86"/>
      <c r="BU41" s="86"/>
      <c r="BV41" s="86"/>
      <c r="BW41" s="86"/>
      <c r="BX41" s="86"/>
      <c r="BY41" s="86"/>
      <c r="BZ41" s="8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5"/>
      <c r="BM42" s="86"/>
      <c r="BN42" s="86"/>
      <c r="BO42" s="86"/>
      <c r="BP42" s="86"/>
      <c r="BQ42" s="86"/>
      <c r="BR42" s="86"/>
      <c r="BS42" s="86"/>
      <c r="BT42" s="86"/>
      <c r="BU42" s="86"/>
      <c r="BV42" s="86"/>
      <c r="BW42" s="86"/>
      <c r="BX42" s="86"/>
      <c r="BY42" s="86"/>
      <c r="BZ42" s="8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5"/>
      <c r="BM43" s="86"/>
      <c r="BN43" s="86"/>
      <c r="BO43" s="86"/>
      <c r="BP43" s="86"/>
      <c r="BQ43" s="86"/>
      <c r="BR43" s="86"/>
      <c r="BS43" s="86"/>
      <c r="BT43" s="86"/>
      <c r="BU43" s="86"/>
      <c r="BV43" s="86"/>
      <c r="BW43" s="86"/>
      <c r="BX43" s="86"/>
      <c r="BY43" s="86"/>
      <c r="BZ43" s="8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9"/>
      <c r="BN44" s="89"/>
      <c r="BO44" s="89"/>
      <c r="BP44" s="89"/>
      <c r="BQ44" s="89"/>
      <c r="BR44" s="89"/>
      <c r="BS44" s="89"/>
      <c r="BT44" s="89"/>
      <c r="BU44" s="89"/>
      <c r="BV44" s="89"/>
      <c r="BW44" s="89"/>
      <c r="BX44" s="89"/>
      <c r="BY44" s="89"/>
      <c r="BZ44" s="9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LPu6rhxgo8GGcKgab+naUXQf1eT1rwtggiYyND0d0cdhImRxgmNe623ZULfpbNFEmDx3lrmI1L2k6No3B//KRQ==" saltValue="lgBLF5QPiPY0dF+3wGCoh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473294</v>
      </c>
      <c r="D6" s="19">
        <f t="shared" si="3"/>
        <v>46</v>
      </c>
      <c r="E6" s="19">
        <f t="shared" si="3"/>
        <v>17</v>
      </c>
      <c r="F6" s="19">
        <f t="shared" si="3"/>
        <v>1</v>
      </c>
      <c r="G6" s="19">
        <f t="shared" si="3"/>
        <v>0</v>
      </c>
      <c r="H6" s="19" t="str">
        <f t="shared" si="3"/>
        <v>沖縄県　西原町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62.58</v>
      </c>
      <c r="P6" s="20">
        <f t="shared" si="3"/>
        <v>42.76</v>
      </c>
      <c r="Q6" s="20">
        <f t="shared" si="3"/>
        <v>100</v>
      </c>
      <c r="R6" s="20">
        <f t="shared" si="3"/>
        <v>1549</v>
      </c>
      <c r="S6" s="20">
        <f t="shared" si="3"/>
        <v>35656</v>
      </c>
      <c r="T6" s="20">
        <f t="shared" si="3"/>
        <v>15.9</v>
      </c>
      <c r="U6" s="20">
        <f t="shared" si="3"/>
        <v>2242.52</v>
      </c>
      <c r="V6" s="20">
        <f t="shared" si="3"/>
        <v>15132</v>
      </c>
      <c r="W6" s="20">
        <f t="shared" si="3"/>
        <v>3.25</v>
      </c>
      <c r="X6" s="20">
        <f t="shared" si="3"/>
        <v>4656</v>
      </c>
      <c r="Y6" s="21" t="str">
        <f>IF(Y7="",NA(),Y7)</f>
        <v>-</v>
      </c>
      <c r="Z6" s="21">
        <f t="shared" ref="Z6:AH6" si="4">IF(Z7="",NA(),Z7)</f>
        <v>102.89</v>
      </c>
      <c r="AA6" s="21">
        <f t="shared" si="4"/>
        <v>101.84</v>
      </c>
      <c r="AB6" s="21">
        <f t="shared" si="4"/>
        <v>102.24</v>
      </c>
      <c r="AC6" s="21">
        <f t="shared" si="4"/>
        <v>103.03</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23.86</v>
      </c>
      <c r="AW6" s="21">
        <f t="shared" si="6"/>
        <v>29.46</v>
      </c>
      <c r="AX6" s="21">
        <f t="shared" si="6"/>
        <v>35.71</v>
      </c>
      <c r="AY6" s="21">
        <f t="shared" si="6"/>
        <v>51.95</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1">
        <f t="shared" ref="BG6:BO6" si="7">IF(BG7="",NA(),BG7)</f>
        <v>2620.48</v>
      </c>
      <c r="BH6" s="21">
        <f t="shared" si="7"/>
        <v>1915.77</v>
      </c>
      <c r="BI6" s="21">
        <f t="shared" si="7"/>
        <v>1795.48</v>
      </c>
      <c r="BJ6" s="21">
        <f t="shared" si="7"/>
        <v>1525.41</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60.67</v>
      </c>
      <c r="BS6" s="21">
        <f t="shared" si="8"/>
        <v>60.84</v>
      </c>
      <c r="BT6" s="21">
        <f t="shared" si="8"/>
        <v>60.73</v>
      </c>
      <c r="BU6" s="21">
        <f t="shared" si="8"/>
        <v>70.45</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151.15</v>
      </c>
      <c r="CD6" s="21">
        <f t="shared" si="9"/>
        <v>150.97999999999999</v>
      </c>
      <c r="CE6" s="21">
        <f t="shared" si="9"/>
        <v>150.65</v>
      </c>
      <c r="CF6" s="21">
        <f t="shared" si="9"/>
        <v>150.66999999999999</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68.37</v>
      </c>
      <c r="CZ6" s="21">
        <f t="shared" si="11"/>
        <v>70.44</v>
      </c>
      <c r="DA6" s="21">
        <f t="shared" si="11"/>
        <v>72.680000000000007</v>
      </c>
      <c r="DB6" s="21">
        <f t="shared" si="11"/>
        <v>74.14</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2.37</v>
      </c>
      <c r="DK6" s="21">
        <f t="shared" si="12"/>
        <v>4.63</v>
      </c>
      <c r="DL6" s="21">
        <f t="shared" si="12"/>
        <v>6.9</v>
      </c>
      <c r="DM6" s="21">
        <f t="shared" si="12"/>
        <v>8.92</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473294</v>
      </c>
      <c r="D7" s="23">
        <v>46</v>
      </c>
      <c r="E7" s="23">
        <v>17</v>
      </c>
      <c r="F7" s="23">
        <v>1</v>
      </c>
      <c r="G7" s="23">
        <v>0</v>
      </c>
      <c r="H7" s="23" t="s">
        <v>96</v>
      </c>
      <c r="I7" s="23" t="s">
        <v>97</v>
      </c>
      <c r="J7" s="23" t="s">
        <v>98</v>
      </c>
      <c r="K7" s="23" t="s">
        <v>99</v>
      </c>
      <c r="L7" s="23" t="s">
        <v>100</v>
      </c>
      <c r="M7" s="23" t="s">
        <v>101</v>
      </c>
      <c r="N7" s="24" t="s">
        <v>102</v>
      </c>
      <c r="O7" s="24">
        <v>62.58</v>
      </c>
      <c r="P7" s="24">
        <v>42.76</v>
      </c>
      <c r="Q7" s="24">
        <v>100</v>
      </c>
      <c r="R7" s="24">
        <v>1549</v>
      </c>
      <c r="S7" s="24">
        <v>35656</v>
      </c>
      <c r="T7" s="24">
        <v>15.9</v>
      </c>
      <c r="U7" s="24">
        <v>2242.52</v>
      </c>
      <c r="V7" s="24">
        <v>15132</v>
      </c>
      <c r="W7" s="24">
        <v>3.25</v>
      </c>
      <c r="X7" s="24">
        <v>4656</v>
      </c>
      <c r="Y7" s="24" t="s">
        <v>102</v>
      </c>
      <c r="Z7" s="24">
        <v>102.89</v>
      </c>
      <c r="AA7" s="24">
        <v>101.84</v>
      </c>
      <c r="AB7" s="24">
        <v>102.24</v>
      </c>
      <c r="AC7" s="24">
        <v>103.03</v>
      </c>
      <c r="AD7" s="24" t="s">
        <v>102</v>
      </c>
      <c r="AE7" s="24">
        <v>107.21</v>
      </c>
      <c r="AF7" s="24">
        <v>107.08</v>
      </c>
      <c r="AG7" s="24">
        <v>106.08</v>
      </c>
      <c r="AH7" s="24">
        <v>106.87</v>
      </c>
      <c r="AI7" s="24">
        <v>105.91</v>
      </c>
      <c r="AJ7" s="24" t="s">
        <v>102</v>
      </c>
      <c r="AK7" s="24">
        <v>0</v>
      </c>
      <c r="AL7" s="24">
        <v>0</v>
      </c>
      <c r="AM7" s="24">
        <v>0</v>
      </c>
      <c r="AN7" s="24">
        <v>0</v>
      </c>
      <c r="AO7" s="24" t="s">
        <v>102</v>
      </c>
      <c r="AP7" s="24">
        <v>43.71</v>
      </c>
      <c r="AQ7" s="24">
        <v>45.94</v>
      </c>
      <c r="AR7" s="24">
        <v>29.34</v>
      </c>
      <c r="AS7" s="24">
        <v>21.73</v>
      </c>
      <c r="AT7" s="24">
        <v>3.03</v>
      </c>
      <c r="AU7" s="24" t="s">
        <v>102</v>
      </c>
      <c r="AV7" s="24">
        <v>23.86</v>
      </c>
      <c r="AW7" s="24">
        <v>29.46</v>
      </c>
      <c r="AX7" s="24">
        <v>35.71</v>
      </c>
      <c r="AY7" s="24">
        <v>51.95</v>
      </c>
      <c r="AZ7" s="24" t="s">
        <v>102</v>
      </c>
      <c r="BA7" s="24">
        <v>40.67</v>
      </c>
      <c r="BB7" s="24">
        <v>47.7</v>
      </c>
      <c r="BC7" s="24">
        <v>50.59</v>
      </c>
      <c r="BD7" s="24">
        <v>62.37</v>
      </c>
      <c r="BE7" s="24">
        <v>78.430000000000007</v>
      </c>
      <c r="BF7" s="24" t="s">
        <v>102</v>
      </c>
      <c r="BG7" s="24">
        <v>2620.48</v>
      </c>
      <c r="BH7" s="24">
        <v>1915.77</v>
      </c>
      <c r="BI7" s="24">
        <v>1795.48</v>
      </c>
      <c r="BJ7" s="24">
        <v>1525.41</v>
      </c>
      <c r="BK7" s="24" t="s">
        <v>102</v>
      </c>
      <c r="BL7" s="24">
        <v>1050.51</v>
      </c>
      <c r="BM7" s="24">
        <v>1102.01</v>
      </c>
      <c r="BN7" s="24">
        <v>987.36</v>
      </c>
      <c r="BO7" s="24">
        <v>1042.77</v>
      </c>
      <c r="BP7" s="24">
        <v>630.82000000000005</v>
      </c>
      <c r="BQ7" s="24" t="s">
        <v>102</v>
      </c>
      <c r="BR7" s="24">
        <v>60.67</v>
      </c>
      <c r="BS7" s="24">
        <v>60.84</v>
      </c>
      <c r="BT7" s="24">
        <v>60.73</v>
      </c>
      <c r="BU7" s="24">
        <v>70.45</v>
      </c>
      <c r="BV7" s="24" t="s">
        <v>102</v>
      </c>
      <c r="BW7" s="24">
        <v>82.65</v>
      </c>
      <c r="BX7" s="24">
        <v>82.55</v>
      </c>
      <c r="BY7" s="24">
        <v>83.55</v>
      </c>
      <c r="BZ7" s="24">
        <v>84.48</v>
      </c>
      <c r="CA7" s="24">
        <v>97.81</v>
      </c>
      <c r="CB7" s="24" t="s">
        <v>102</v>
      </c>
      <c r="CC7" s="24">
        <v>151.15</v>
      </c>
      <c r="CD7" s="24">
        <v>150.97999999999999</v>
      </c>
      <c r="CE7" s="24">
        <v>150.65</v>
      </c>
      <c r="CF7" s="24">
        <v>150.66999999999999</v>
      </c>
      <c r="CG7" s="24" t="s">
        <v>102</v>
      </c>
      <c r="CH7" s="24">
        <v>186.3</v>
      </c>
      <c r="CI7" s="24">
        <v>188.38</v>
      </c>
      <c r="CJ7" s="24">
        <v>185.98</v>
      </c>
      <c r="CK7" s="24">
        <v>187.11</v>
      </c>
      <c r="CL7" s="24">
        <v>138.75</v>
      </c>
      <c r="CM7" s="24" t="s">
        <v>102</v>
      </c>
      <c r="CN7" s="24" t="s">
        <v>102</v>
      </c>
      <c r="CO7" s="24" t="s">
        <v>102</v>
      </c>
      <c r="CP7" s="24" t="s">
        <v>102</v>
      </c>
      <c r="CQ7" s="24" t="s">
        <v>102</v>
      </c>
      <c r="CR7" s="24" t="s">
        <v>102</v>
      </c>
      <c r="CS7" s="24">
        <v>50.53</v>
      </c>
      <c r="CT7" s="24">
        <v>51.42</v>
      </c>
      <c r="CU7" s="24">
        <v>48.95</v>
      </c>
      <c r="CV7" s="24">
        <v>49.28</v>
      </c>
      <c r="CW7" s="24">
        <v>58.94</v>
      </c>
      <c r="CX7" s="24" t="s">
        <v>102</v>
      </c>
      <c r="CY7" s="24">
        <v>68.37</v>
      </c>
      <c r="CZ7" s="24">
        <v>70.44</v>
      </c>
      <c r="DA7" s="24">
        <v>72.680000000000007</v>
      </c>
      <c r="DB7" s="24">
        <v>74.14</v>
      </c>
      <c r="DC7" s="24" t="s">
        <v>102</v>
      </c>
      <c r="DD7" s="24">
        <v>82.08</v>
      </c>
      <c r="DE7" s="24">
        <v>81.34</v>
      </c>
      <c r="DF7" s="24">
        <v>81.14</v>
      </c>
      <c r="DG7" s="24">
        <v>79.7</v>
      </c>
      <c r="DH7" s="24">
        <v>95.91</v>
      </c>
      <c r="DI7" s="24" t="s">
        <v>102</v>
      </c>
      <c r="DJ7" s="24">
        <v>2.37</v>
      </c>
      <c r="DK7" s="24">
        <v>4.63</v>
      </c>
      <c r="DL7" s="24">
        <v>6.9</v>
      </c>
      <c r="DM7" s="24">
        <v>8.92</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v>
      </c>
      <c r="EG7" s="24">
        <v>0</v>
      </c>
      <c r="EH7" s="24">
        <v>0</v>
      </c>
      <c r="EI7" s="24">
        <v>0</v>
      </c>
      <c r="EJ7" s="24" t="s">
        <v>102</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渡名喜 栄子</cp:lastModifiedBy>
  <cp:lastPrinted>2025-01-29T05:36:23Z</cp:lastPrinted>
  <dcterms:created xsi:type="dcterms:W3CDTF">2025-01-24T07:08:00Z</dcterms:created>
  <dcterms:modified xsi:type="dcterms:W3CDTF">2025-01-29T12:03:32Z</dcterms:modified>
  <cp:category/>
</cp:coreProperties>
</file>